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NITERÓI" sheetId="17" r:id="rId4"/>
    <sheet name="ANEXO IV-C FORM PREÇOS MARÉ" sheetId="18" r:id="rId5"/>
    <sheet name="ANEXO IV-C FORM PREÇOS ITABORAI" sheetId="20" r:id="rId6"/>
    <sheet name="ANEXO IV-C FORM PREÇOS EN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4" l="1"/>
  <c r="E17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G73" i="20"/>
  <c r="F73" i="20"/>
  <c r="E73" i="20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G95" i="20" l="1"/>
  <c r="F14" i="20"/>
  <c r="F95" i="20"/>
  <c r="G79" i="20"/>
  <c r="F23" i="20"/>
  <c r="F31" i="20"/>
  <c r="F63" i="20"/>
  <c r="F87" i="20"/>
  <c r="G31" i="20"/>
  <c r="F55" i="20"/>
  <c r="G63" i="20"/>
  <c r="F79" i="20"/>
  <c r="F8" i="20"/>
  <c r="B96" i="20"/>
  <c r="F39" i="20"/>
  <c r="F47" i="20"/>
  <c r="G55" i="20"/>
  <c r="F71" i="20"/>
  <c r="C96" i="20"/>
  <c r="E16" i="14"/>
  <c r="E18" i="14" s="1"/>
  <c r="G47" i="20"/>
  <c r="G39" i="20"/>
  <c r="G71" i="20"/>
  <c r="G23" i="20"/>
  <c r="G87" i="20"/>
  <c r="D94" i="18"/>
  <c r="D93" i="18"/>
  <c r="D92" i="18"/>
  <c r="D91" i="18"/>
  <c r="D90" i="18"/>
  <c r="D89" i="18"/>
  <c r="D86" i="18"/>
  <c r="D85" i="18"/>
  <c r="D84" i="18"/>
  <c r="D83" i="18"/>
  <c r="D82" i="18"/>
  <c r="D81" i="18"/>
  <c r="D78" i="18"/>
  <c r="D77" i="18"/>
  <c r="D76" i="18"/>
  <c r="D75" i="18"/>
  <c r="D74" i="18"/>
  <c r="D73" i="18"/>
  <c r="D70" i="18"/>
  <c r="D69" i="18"/>
  <c r="D68" i="18"/>
  <c r="D67" i="18"/>
  <c r="D66" i="18"/>
  <c r="D65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D15" i="14"/>
  <c r="D16" i="14" s="1"/>
  <c r="D17" i="14" l="1"/>
  <c r="D18" i="14" s="1"/>
  <c r="D39" i="18"/>
  <c r="D71" i="18"/>
  <c r="D79" i="18"/>
  <c r="F96" i="20"/>
  <c r="B97" i="20"/>
  <c r="G96" i="20"/>
  <c r="B96" i="18"/>
  <c r="D31" i="18"/>
  <c r="D55" i="18"/>
  <c r="D63" i="18"/>
  <c r="D95" i="18"/>
  <c r="D8" i="18"/>
  <c r="D87" i="18"/>
  <c r="D14" i="18"/>
  <c r="D23" i="18"/>
  <c r="D47" i="18"/>
  <c r="F97" i="20" l="1"/>
  <c r="F99" i="20" s="1"/>
  <c r="D96" i="18"/>
  <c r="D98" i="18" s="1"/>
  <c r="F15" i="14"/>
  <c r="F17" i="14" s="1"/>
  <c r="D94" i="19"/>
  <c r="D93" i="19"/>
  <c r="D92" i="19"/>
  <c r="D91" i="19"/>
  <c r="D90" i="19"/>
  <c r="D89" i="19"/>
  <c r="D86" i="19"/>
  <c r="D85" i="19"/>
  <c r="D84" i="19"/>
  <c r="D83" i="19"/>
  <c r="D82" i="19"/>
  <c r="D81" i="19"/>
  <c r="B79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B63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C15" i="14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G59" i="17"/>
  <c r="F59" i="17"/>
  <c r="E59" i="17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8" i="20" l="1"/>
  <c r="F100" i="20" s="1"/>
  <c r="D97" i="18"/>
  <c r="D99" i="18" s="1"/>
  <c r="B96" i="19"/>
  <c r="D47" i="19"/>
  <c r="D79" i="19"/>
  <c r="D31" i="19"/>
  <c r="D63" i="19"/>
  <c r="D23" i="19"/>
  <c r="D55" i="19"/>
  <c r="D95" i="19"/>
  <c r="D8" i="19"/>
  <c r="D14" i="19"/>
  <c r="D39" i="19"/>
  <c r="D71" i="19"/>
  <c r="D87" i="19"/>
  <c r="F63" i="17"/>
  <c r="F31" i="17"/>
  <c r="F95" i="17"/>
  <c r="F23" i="17"/>
  <c r="F55" i="17"/>
  <c r="G87" i="17"/>
  <c r="B96" i="17"/>
  <c r="G31" i="17"/>
  <c r="G63" i="17"/>
  <c r="G95" i="17"/>
  <c r="G23" i="17"/>
  <c r="C96" i="17"/>
  <c r="G55" i="17"/>
  <c r="F87" i="17"/>
  <c r="F8" i="17"/>
  <c r="F14" i="17"/>
  <c r="F39" i="17"/>
  <c r="F47" i="17"/>
  <c r="F71" i="17"/>
  <c r="F79" i="17"/>
  <c r="F16" i="14"/>
  <c r="F18" i="14" s="1"/>
  <c r="C16" i="14"/>
  <c r="C17" i="14"/>
  <c r="G39" i="17"/>
  <c r="G71" i="17"/>
  <c r="G47" i="17"/>
  <c r="G79" i="17"/>
  <c r="C18" i="14" l="1"/>
  <c r="D96" i="19"/>
  <c r="D98" i="19" s="1"/>
  <c r="B97" i="17"/>
  <c r="F96" i="17"/>
  <c r="G96" i="17"/>
  <c r="D97" i="19" l="1"/>
  <c r="D99" i="19" s="1"/>
  <c r="F97" i="17"/>
  <c r="F99" i="17" s="1"/>
  <c r="F98" i="17" l="1"/>
  <c r="F100" i="17" s="1"/>
  <c r="C134" i="13" l="1"/>
  <c r="C133" i="13"/>
  <c r="C131" i="13"/>
  <c r="C130" i="13"/>
  <c r="C129" i="13"/>
  <c r="C128" i="13"/>
  <c r="C127" i="13"/>
  <c r="C132" i="13" l="1"/>
  <c r="E6" i="10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<sst xmlns="http://schemas.openxmlformats.org/spreadsheetml/2006/main" count="1082" uniqueCount="287">
  <si>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</si>
  <si>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</si>
  <si>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</si>
  <si>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</si>
  <si>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</si>
  <si>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</si>
  <si>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</si>
  <si>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</si>
  <si>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</si>
  <si>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</si>
  <si>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</si>
  <si>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</si>
  <si>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</si>
  <si>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</si>
  <si>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</si>
  <si>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</si>
  <si>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</si>
  <si>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</si>
  <si>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</si>
  <si>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</si>
  <si>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</si>
  <si>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</si>
  <si>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</si>
  <si>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</si>
  <si>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</si>
  <si>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</si>
  <si>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</si>
  <si>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</si>
  <si>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</si>
  <si>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</si>
  <si>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</si>
  <si>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</si>
  <si>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</si>
  <si>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</si>
  <si>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</si>
  <si>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</si>
  <si>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</si>
  <si>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</si>
  <si>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</si>
  <si>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</si>
  <si>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</si>
  <si>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</si>
  <si>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</si>
  <si>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</si>
  <si>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</si>
  <si>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</si>
  <si>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</si>
  <si>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</si>
  <si>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</si>
  <si>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</si>
  <si>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</si>
  <si>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</si>
  <si>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</si>
  <si>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</si>
  <si>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</si>
  <si>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</si>
  <si>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</si>
  <si>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</si>
  <si>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</si>
  <si>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</si>
  <si>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</si>
  <si>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</si>
  <si>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</si>
  <si>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</si>
  <si>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</si>
  <si>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</si>
  <si>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</si>
  <si>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</si>
  <si>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</si>
  <si>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</si>
  <si>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</si>
  <si>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</si>
  <si>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</si>
  <si>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</si>
  <si>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</si>
  <si>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</si>
  <si>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</si>
  <si>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</si>
  <si>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</si>
  <si>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</si>
  <si>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</si>
  <si>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</si>
  <si>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</si>
  <si>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</si>
  <si>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</si>
  <si>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</si>
  <si>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</si>
  <si>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</si>
  <si>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</si>
  <si>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</si>
  <si>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</si>
  <si>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</si>
  <si>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</si>
  <si>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</si>
  <si>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</si>
  <si>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</si>
  <si>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</si>
  <si>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</si>
  <si>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</si>
  <si>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</si>
  <si>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</si>
  <si>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</si>
  <si>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</si>
  <si>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</si>
  <si>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</si>
  <si>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</si>
  <si>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</si>
  <si>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</si>
  <si>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</si>
  <si>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</si>
  <si>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</si>
  <si>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</si>
  <si>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</si>
  <si>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</si>
  <si>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</si>
  <si>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</si>
  <si>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</si>
  <si>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</si>
  <si>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</si>
  <si>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</si>
  <si>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</si>
  <si>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</si>
  <si>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</si>
  <si>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</si>
  <si>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</si>
  <si>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</si>
  <si>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</si>
  <si>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</si>
  <si>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</si>
  <si>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</si>
  <si>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</si>
  <si>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</si>
  <si>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</si>
  <si>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</si>
  <si>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</si>
  <si>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</si>
  <si>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</si>
  <si>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</si>
  <si>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</si>
  <si>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</si>
  <si>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</si>
  <si>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</si>
  <si>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</si>
  <si>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</si>
  <si>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</si>
  <si>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</si>
  <si>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</si>
  <si>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</si>
  <si>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</si>
  <si>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</si>
  <si>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</si>
  <si>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</si>
  <si>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</si>
  <si>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</si>
  <si>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</si>
  <si>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</si>
  <si>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</si>
  <si>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</si>
  <si>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</si>
  <si>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</si>
  <si>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</si>
  <si>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</si>
  <si>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</si>
  <si>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</si>
  <si>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</si>
  <si>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</si>
  <si>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</si>
  <si>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</si>
  <si>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</si>
  <si>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</si>
  <si>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</si>
  <si>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</si>
  <si>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</si>
  <si>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</si>
  <si>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</si>
  <si>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</si>
  <si>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</si>
  <si>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</si>
  <si>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</si>
  <si>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</si>
  <si>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</si>
  <si>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</si>
  <si>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</si>
  <si>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</si>
  <si>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</si>
  <si>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</si>
  <si>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</si>
  <si>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</si>
  <si>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</si>
  <si>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</si>
  <si>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</si>
  <si>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</si>
  <si>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</si>
  <si>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</si>
  <si>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</si>
  <si>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</si>
  <si>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</si>
  <si>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</si>
  <si>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</si>
  <si>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</si>
  <si>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</si>
  <si>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</si>
  <si>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</si>
  <si>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</si>
  <si>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</si>
  <si>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</si>
  <si>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</si>
  <si>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</si>
  <si>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</si>
  <si>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</si>
  <si>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</si>
  <si>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</si>
  <si>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</si>
  <si>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</si>
  <si>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</si>
  <si>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</si>
  <si>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</si>
  <si>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</si>
  <si>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</si>
  <si>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</si>
  <si>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</si>
  <si>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</si>
  <si>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</si>
  <si>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</si>
  <si>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</si>
  <si>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</si>
  <si>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</si>
  <si>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</si>
  <si>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</si>
  <si>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</si>
  <si>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</si>
  <si>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</si>
  <si>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</si>
  <si>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</si>
  <si>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</si>
  <si>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</si>
  <si>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</si>
  <si>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</si>
  <si>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</si>
  <si>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</si>
  <si>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</si>
  <si>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</si>
  <si>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</si>
  <si>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</si>
  <si>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</si>
  <si>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</si>
  <si>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</si>
  <si>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</si>
  <si>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</si>
  <si>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</si>
  <si>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</si>
  <si>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</si>
  <si>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</si>
  <si>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</si>
  <si>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</si>
  <si>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</si>
  <si>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</si>
  <si>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</si>
  <si>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</si>
  <si>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FORMAÇÃO DE PREÇOS</t>
  </si>
  <si>
    <t>Custo Total ($)</t>
  </si>
  <si>
    <t>NITERÓI</t>
  </si>
  <si>
    <t>MARÉ</t>
  </si>
  <si>
    <t>ITABORAI</t>
  </si>
  <si>
    <t>ENGENHO NOVO</t>
  </si>
  <si>
    <t xml:space="preserve">LOTE VII - FORMAÇÃO DE PREÇO ABERTO POR ESCALA E POR UPA </t>
  </si>
  <si>
    <t>LOTE VII</t>
  </si>
  <si>
    <t xml:space="preserve"> LOTE VII - UPAs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</si>
  <si>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</si>
  <si>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</si>
  <si>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</si>
  <si>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</si>
  <si>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</si>
  <si>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</si>
  <si>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</si>
  <si>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</si>
  <si>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</si>
  <si>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>Somatório Mensal</t>
  </si>
  <si>
    <t>LOTE VII - UPA NITERÓI</t>
  </si>
  <si>
    <t xml:space="preserve">LOTE VII - UPA ENGENHO NOVO </t>
  </si>
  <si>
    <t>Total Global (12 meses) do LOTE ($)</t>
  </si>
  <si>
    <t xml:space="preserve"> CUSTOS ABERTOS ($) </t>
  </si>
  <si>
    <t>Somatório Mensal ($)</t>
  </si>
  <si>
    <t>LOTE VII - UPA MARÉ</t>
  </si>
  <si>
    <t>LOTE VII - UPA ITABORAI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</si>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</sst>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44" fontId="5" fillId="2" borderId="15" xfId="3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4" fontId="4" fillId="0" borderId="1" xfId="11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5" fillId="3" borderId="1" xfId="0" applyNumberFormat="1" applyFont="1" applyFill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5" fillId="4" borderId="1" xfId="1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1" xfId="11" applyFont="1" applyBorder="1" applyAlignment="1" applyProtection="1">
      <alignment horizontal="center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" sqref="B1:F1"/>
    </sheetView>
  </sheetViews>
  <sheetFormatPr defaultRowHeight="15" x14ac:dyDescent="0.25"/>
  <cols>
    <col min="1" max="1" width="7.28515625" style="27" customWidth="1"/>
    <col min="2" max="2" width="40.140625" style="27" customWidth="1"/>
    <col min="3" max="6" width="20.7109375" style="28" customWidth="1"/>
  </cols>
  <sheetData>
    <row r="1" spans="1:6" x14ac:dyDescent="0.25">
      <c r="A1" s="46" t="s">
        <v>220</v>
      </c>
      <c r="B1" s="113" t="s">
        <v>267</v>
      </c>
      <c r="C1" s="113"/>
      <c r="D1" s="113"/>
      <c r="E1" s="113"/>
      <c r="F1" s="113"/>
    </row>
    <row r="2" spans="1:6" x14ac:dyDescent="0.25">
      <c r="A2" s="46" t="s">
        <v>138</v>
      </c>
      <c r="B2" s="46" t="s">
        <v>221</v>
      </c>
      <c r="C2" s="51" t="s">
        <v>261</v>
      </c>
      <c r="D2" s="51" t="s">
        <v>262</v>
      </c>
      <c r="E2" s="31" t="s">
        <v>263</v>
      </c>
      <c r="F2" s="31" t="s">
        <v>264</v>
      </c>
    </row>
    <row r="3" spans="1:6" s="29" customFormat="1" x14ac:dyDescent="0.25">
      <c r="A3" s="46" t="s">
        <v>140</v>
      </c>
      <c r="B3" s="47" t="s">
        <v>239</v>
      </c>
      <c r="C3" s="49">
        <f>'ANEXO IV F - RESUMO DE COTAÇÃO'!C20</f>
        <v>0</v>
      </c>
      <c r="D3" s="49">
        <f>'ANEXO IV F - RESUMO DE COTAÇÃO'!D20</f>
        <v>0</v>
      </c>
      <c r="E3" s="49">
        <f>'ANEXO IV F - RESUMO DE COTAÇÃO'!E20</f>
        <v>0</v>
      </c>
      <c r="F3" s="49">
        <f>'ANEXO IV F - RESUMO DE COTAÇÃO'!F20</f>
        <v>0</v>
      </c>
    </row>
    <row r="4" spans="1:6" s="29" customFormat="1" x14ac:dyDescent="0.25">
      <c r="A4" s="46" t="s">
        <v>142</v>
      </c>
      <c r="B4" s="47" t="s">
        <v>240</v>
      </c>
      <c r="C4" s="114">
        <f>C3+D3+E3+F3</f>
        <v>0</v>
      </c>
      <c r="D4" s="114"/>
      <c r="E4" s="114"/>
      <c r="F4" s="114"/>
    </row>
    <row r="5" spans="1:6" x14ac:dyDescent="0.25">
      <c r="A5" s="46" t="s">
        <v>144</v>
      </c>
      <c r="B5" s="48" t="s">
        <v>241</v>
      </c>
      <c r="C5" s="115">
        <f>C4*12</f>
        <v>0</v>
      </c>
      <c r="D5" s="115"/>
      <c r="E5" s="115"/>
      <c r="F5" s="115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2" customWidth="1"/>
  </cols>
  <sheetData>
    <row r="1" spans="1:3" s="52" customFormat="1" x14ac:dyDescent="0.25">
      <c r="A1" s="116" t="s">
        <v>245</v>
      </c>
      <c r="B1" s="116"/>
      <c r="C1" s="116"/>
    </row>
    <row r="2" spans="1:3" ht="25.5" x14ac:dyDescent="0.25">
      <c r="A2" s="37" t="s">
        <v>28</v>
      </c>
      <c r="B2" s="38" t="s">
        <v>29</v>
      </c>
      <c r="C2" s="39" t="s">
        <v>115</v>
      </c>
    </row>
    <row r="3" spans="1:3" x14ac:dyDescent="0.25">
      <c r="A3" s="34" t="s">
        <v>30</v>
      </c>
      <c r="B3" s="35" t="s">
        <v>31</v>
      </c>
      <c r="C3" s="36"/>
    </row>
    <row r="4" spans="1:3" x14ac:dyDescent="0.25">
      <c r="A4" s="34" t="s">
        <v>32</v>
      </c>
      <c r="B4" s="35" t="s">
        <v>33</v>
      </c>
      <c r="C4" s="36"/>
    </row>
    <row r="5" spans="1:3" x14ac:dyDescent="0.25">
      <c r="A5" s="34" t="s">
        <v>34</v>
      </c>
      <c r="B5" s="35" t="s">
        <v>35</v>
      </c>
      <c r="C5" s="36"/>
    </row>
    <row r="6" spans="1:3" x14ac:dyDescent="0.25">
      <c r="A6" s="34" t="s">
        <v>36</v>
      </c>
      <c r="B6" s="35" t="s">
        <v>37</v>
      </c>
      <c r="C6" s="36"/>
    </row>
    <row r="7" spans="1:3" x14ac:dyDescent="0.25">
      <c r="A7" s="34" t="s">
        <v>38</v>
      </c>
      <c r="B7" s="35" t="s">
        <v>39</v>
      </c>
      <c r="C7" s="36"/>
    </row>
    <row r="8" spans="1:3" x14ac:dyDescent="0.25">
      <c r="A8" s="34" t="s">
        <v>40</v>
      </c>
      <c r="B8" s="35" t="s">
        <v>41</v>
      </c>
      <c r="C8" s="36"/>
    </row>
    <row r="9" spans="1:3" x14ac:dyDescent="0.25">
      <c r="A9" s="34" t="s">
        <v>42</v>
      </c>
      <c r="B9" s="35" t="s">
        <v>43</v>
      </c>
      <c r="C9" s="36"/>
    </row>
    <row r="10" spans="1:3" x14ac:dyDescent="0.25">
      <c r="A10" s="34" t="s">
        <v>44</v>
      </c>
      <c r="B10" s="35" t="s">
        <v>45</v>
      </c>
      <c r="C10" s="36"/>
    </row>
    <row r="11" spans="1:3" x14ac:dyDescent="0.25">
      <c r="A11" s="34" t="s">
        <v>46</v>
      </c>
      <c r="B11" s="35" t="s">
        <v>31</v>
      </c>
      <c r="C11" s="36"/>
    </row>
    <row r="12" spans="1:3" x14ac:dyDescent="0.25">
      <c r="A12" s="34" t="s">
        <v>47</v>
      </c>
      <c r="B12" s="35" t="s">
        <v>37</v>
      </c>
      <c r="C12" s="36"/>
    </row>
    <row r="13" spans="1:3" x14ac:dyDescent="0.25">
      <c r="A13" s="34" t="s">
        <v>48</v>
      </c>
      <c r="B13" s="35" t="s">
        <v>37</v>
      </c>
      <c r="C13" s="36"/>
    </row>
    <row r="14" spans="1:3" x14ac:dyDescent="0.25">
      <c r="A14" s="34" t="s">
        <v>49</v>
      </c>
      <c r="B14" s="35" t="s">
        <v>50</v>
      </c>
      <c r="C14" s="36"/>
    </row>
    <row r="15" spans="1:3" x14ac:dyDescent="0.25">
      <c r="A15" s="34" t="s">
        <v>51</v>
      </c>
      <c r="B15" s="35" t="s">
        <v>50</v>
      </c>
      <c r="C15" s="36"/>
    </row>
    <row r="16" spans="1:3" x14ac:dyDescent="0.25">
      <c r="A16" s="34" t="s">
        <v>52</v>
      </c>
      <c r="B16" s="35" t="s">
        <v>50</v>
      </c>
      <c r="C16" s="36"/>
    </row>
    <row r="17" spans="1:3" x14ac:dyDescent="0.25">
      <c r="A17" s="34" t="s">
        <v>53</v>
      </c>
      <c r="B17" s="35" t="s">
        <v>54</v>
      </c>
      <c r="C17" s="36"/>
    </row>
    <row r="18" spans="1:3" x14ac:dyDescent="0.25">
      <c r="A18" s="34" t="s">
        <v>55</v>
      </c>
      <c r="B18" s="35" t="s">
        <v>56</v>
      </c>
      <c r="C18" s="36"/>
    </row>
    <row r="19" spans="1:3" x14ac:dyDescent="0.25">
      <c r="A19" s="34" t="s">
        <v>57</v>
      </c>
      <c r="B19" s="35" t="s">
        <v>56</v>
      </c>
      <c r="C19" s="36"/>
    </row>
    <row r="20" spans="1:3" x14ac:dyDescent="0.25">
      <c r="A20" s="34" t="s">
        <v>58</v>
      </c>
      <c r="B20" s="35" t="s">
        <v>59</v>
      </c>
      <c r="C20" s="36"/>
    </row>
    <row r="21" spans="1:3" x14ac:dyDescent="0.25">
      <c r="A21" s="34" t="s">
        <v>60</v>
      </c>
      <c r="B21" s="35" t="s">
        <v>59</v>
      </c>
      <c r="C21" s="36"/>
    </row>
    <row r="22" spans="1:3" x14ac:dyDescent="0.25">
      <c r="A22" s="34" t="s">
        <v>61</v>
      </c>
      <c r="B22" s="35" t="s">
        <v>56</v>
      </c>
      <c r="C22" s="36"/>
    </row>
    <row r="23" spans="1:3" x14ac:dyDescent="0.25">
      <c r="A23" s="34" t="s">
        <v>62</v>
      </c>
      <c r="B23" s="35" t="s">
        <v>63</v>
      </c>
      <c r="C23" s="36"/>
    </row>
    <row r="24" spans="1:3" x14ac:dyDescent="0.25">
      <c r="A24" s="34" t="s">
        <v>64</v>
      </c>
      <c r="B24" s="35" t="s">
        <v>63</v>
      </c>
      <c r="C24" s="36"/>
    </row>
    <row r="25" spans="1:3" x14ac:dyDescent="0.25">
      <c r="A25" s="34" t="s">
        <v>65</v>
      </c>
      <c r="B25" s="35" t="s">
        <v>63</v>
      </c>
      <c r="C25" s="36"/>
    </row>
    <row r="26" spans="1:3" x14ac:dyDescent="0.25">
      <c r="A26" s="34" t="s">
        <v>66</v>
      </c>
      <c r="B26" s="35" t="s">
        <v>37</v>
      </c>
      <c r="C26" s="36"/>
    </row>
    <row r="27" spans="1:3" x14ac:dyDescent="0.25">
      <c r="A27" s="34" t="s">
        <v>67</v>
      </c>
      <c r="B27" s="35" t="s">
        <v>68</v>
      </c>
      <c r="C27" s="36"/>
    </row>
    <row r="28" spans="1:3" x14ac:dyDescent="0.25">
      <c r="A28" s="34" t="s">
        <v>69</v>
      </c>
      <c r="B28" s="35" t="s">
        <v>70</v>
      </c>
      <c r="C28" s="36"/>
    </row>
    <row r="29" spans="1:3" ht="25.5" x14ac:dyDescent="0.25">
      <c r="A29" s="34" t="s">
        <v>71</v>
      </c>
      <c r="B29" s="35" t="s">
        <v>70</v>
      </c>
      <c r="C29" s="36"/>
    </row>
    <row r="30" spans="1:3" x14ac:dyDescent="0.25">
      <c r="A30" s="34" t="s">
        <v>72</v>
      </c>
      <c r="B30" s="35" t="s">
        <v>70</v>
      </c>
      <c r="C30" s="36"/>
    </row>
    <row r="31" spans="1:3" x14ac:dyDescent="0.25">
      <c r="A31" s="34" t="s">
        <v>73</v>
      </c>
      <c r="B31" s="35" t="s">
        <v>31</v>
      </c>
      <c r="C31" s="36"/>
    </row>
    <row r="32" spans="1:3" x14ac:dyDescent="0.25">
      <c r="A32" s="34" t="s">
        <v>74</v>
      </c>
      <c r="B32" s="35" t="s">
        <v>70</v>
      </c>
      <c r="C32" s="36"/>
    </row>
    <row r="33" spans="1:3" ht="25.5" x14ac:dyDescent="0.25">
      <c r="A33" s="34" t="s">
        <v>75</v>
      </c>
      <c r="B33" s="35" t="s">
        <v>31</v>
      </c>
      <c r="C33" s="36"/>
    </row>
    <row r="34" spans="1:3" ht="25.5" x14ac:dyDescent="0.25">
      <c r="A34" s="34" t="s">
        <v>76</v>
      </c>
      <c r="B34" s="35" t="s">
        <v>70</v>
      </c>
      <c r="C34" s="36"/>
    </row>
    <row r="35" spans="1:3" x14ac:dyDescent="0.25">
      <c r="A35" s="34" t="s">
        <v>77</v>
      </c>
      <c r="B35" s="35" t="s">
        <v>31</v>
      </c>
      <c r="C35" s="36"/>
    </row>
    <row r="36" spans="1:3" ht="25.5" x14ac:dyDescent="0.25">
      <c r="A36" s="34" t="s">
        <v>78</v>
      </c>
      <c r="B36" s="35" t="s">
        <v>31</v>
      </c>
      <c r="C36" s="36"/>
    </row>
    <row r="37" spans="1:3" x14ac:dyDescent="0.25">
      <c r="A37" s="34" t="s">
        <v>79</v>
      </c>
      <c r="B37" s="35" t="s">
        <v>31</v>
      </c>
      <c r="C37" s="36"/>
    </row>
    <row r="38" spans="1:3" ht="38.25" x14ac:dyDescent="0.25">
      <c r="A38" s="34" t="s">
        <v>80</v>
      </c>
      <c r="B38" s="35" t="s">
        <v>31</v>
      </c>
      <c r="C38" s="36"/>
    </row>
    <row r="39" spans="1:3" ht="25.5" x14ac:dyDescent="0.25">
      <c r="A39" s="34" t="s">
        <v>81</v>
      </c>
      <c r="B39" s="35" t="s">
        <v>31</v>
      </c>
      <c r="C39" s="36"/>
    </row>
    <row r="40" spans="1:3" ht="38.25" x14ac:dyDescent="0.25">
      <c r="A40" s="34" t="s">
        <v>82</v>
      </c>
      <c r="B40" s="35" t="s">
        <v>31</v>
      </c>
      <c r="C40" s="36"/>
    </row>
    <row r="41" spans="1:3" ht="51" x14ac:dyDescent="0.25">
      <c r="A41" s="34" t="s">
        <v>83</v>
      </c>
      <c r="B41" s="35" t="s">
        <v>31</v>
      </c>
      <c r="C41" s="36"/>
    </row>
    <row r="42" spans="1:3" x14ac:dyDescent="0.25">
      <c r="A42" s="34" t="s">
        <v>84</v>
      </c>
      <c r="B42" s="35" t="s">
        <v>85</v>
      </c>
      <c r="C42" s="36"/>
    </row>
    <row r="43" spans="1:3" x14ac:dyDescent="0.25">
      <c r="A43" s="34" t="s">
        <v>86</v>
      </c>
      <c r="B43" s="35" t="s">
        <v>87</v>
      </c>
      <c r="C43" s="36"/>
    </row>
    <row r="44" spans="1:3" x14ac:dyDescent="0.25">
      <c r="A44" s="34" t="s">
        <v>88</v>
      </c>
      <c r="B44" s="35" t="s">
        <v>87</v>
      </c>
      <c r="C44" s="36"/>
    </row>
    <row r="45" spans="1:3" x14ac:dyDescent="0.25">
      <c r="A45" s="34" t="s">
        <v>89</v>
      </c>
      <c r="B45" s="35" t="s">
        <v>90</v>
      </c>
      <c r="C45" s="36"/>
    </row>
    <row r="46" spans="1:3" x14ac:dyDescent="0.25">
      <c r="A46" s="34" t="s">
        <v>91</v>
      </c>
      <c r="B46" s="35" t="s">
        <v>87</v>
      </c>
      <c r="C46" s="36"/>
    </row>
    <row r="47" spans="1:3" x14ac:dyDescent="0.25">
      <c r="A47" s="34" t="s">
        <v>92</v>
      </c>
      <c r="B47" s="35" t="s">
        <v>90</v>
      </c>
      <c r="C47" s="36"/>
    </row>
    <row r="48" spans="1:3" x14ac:dyDescent="0.25">
      <c r="A48" s="34" t="s">
        <v>93</v>
      </c>
      <c r="B48" s="35" t="s">
        <v>94</v>
      </c>
      <c r="C48" s="36"/>
    </row>
    <row r="49" spans="1:3" x14ac:dyDescent="0.25">
      <c r="A49" s="34" t="s">
        <v>95</v>
      </c>
      <c r="B49" s="35" t="s">
        <v>87</v>
      </c>
      <c r="C49" s="36"/>
    </row>
    <row r="50" spans="1:3" ht="25.5" x14ac:dyDescent="0.25">
      <c r="A50" s="34" t="s">
        <v>96</v>
      </c>
      <c r="B50" s="35" t="s">
        <v>87</v>
      </c>
      <c r="C50" s="36"/>
    </row>
    <row r="51" spans="1:3" x14ac:dyDescent="0.25">
      <c r="A51" s="34" t="s">
        <v>97</v>
      </c>
      <c r="B51" s="35" t="s">
        <v>70</v>
      </c>
      <c r="C51" s="36"/>
    </row>
    <row r="52" spans="1:3" x14ac:dyDescent="0.25">
      <c r="A52" s="34" t="s">
        <v>98</v>
      </c>
      <c r="B52" s="35" t="s">
        <v>70</v>
      </c>
      <c r="C52" s="36"/>
    </row>
    <row r="53" spans="1:3" ht="25.5" x14ac:dyDescent="0.25">
      <c r="A53" s="34" t="s">
        <v>99</v>
      </c>
      <c r="B53" s="35" t="s">
        <v>31</v>
      </c>
      <c r="C53" s="36"/>
    </row>
    <row r="54" spans="1:3" ht="38.25" x14ac:dyDescent="0.25">
      <c r="A54" s="34" t="s">
        <v>100</v>
      </c>
      <c r="B54" s="35" t="s">
        <v>31</v>
      </c>
      <c r="C54" s="36"/>
    </row>
    <row r="55" spans="1:3" ht="25.5" x14ac:dyDescent="0.25">
      <c r="A55" s="34" t="s">
        <v>101</v>
      </c>
      <c r="B55" s="35" t="s">
        <v>70</v>
      </c>
      <c r="C55" s="36"/>
    </row>
    <row r="56" spans="1:3" x14ac:dyDescent="0.25">
      <c r="A56" s="34" t="s">
        <v>102</v>
      </c>
      <c r="B56" s="35" t="s">
        <v>70</v>
      </c>
      <c r="C56" s="36"/>
    </row>
    <row r="57" spans="1:3" x14ac:dyDescent="0.25">
      <c r="A57" s="34" t="s">
        <v>103</v>
      </c>
      <c r="B57" s="35" t="s">
        <v>104</v>
      </c>
      <c r="C57" s="36"/>
    </row>
    <row r="58" spans="1:3" x14ac:dyDescent="0.25">
      <c r="A58" s="34" t="s">
        <v>105</v>
      </c>
      <c r="B58" s="35" t="s">
        <v>31</v>
      </c>
      <c r="C58" s="36"/>
    </row>
    <row r="59" spans="1:3" x14ac:dyDescent="0.25">
      <c r="A59" s="34" t="s">
        <v>106</v>
      </c>
      <c r="B59" s="35" t="s">
        <v>107</v>
      </c>
      <c r="C59" s="36"/>
    </row>
    <row r="60" spans="1:3" ht="25.5" x14ac:dyDescent="0.25">
      <c r="A60" s="34" t="s">
        <v>108</v>
      </c>
      <c r="B60" s="35" t="s">
        <v>31</v>
      </c>
      <c r="C60" s="36"/>
    </row>
    <row r="61" spans="1:3" x14ac:dyDescent="0.25">
      <c r="A61" s="34" t="s">
        <v>109</v>
      </c>
      <c r="B61" s="35" t="s">
        <v>110</v>
      </c>
      <c r="C61" s="36"/>
    </row>
    <row r="62" spans="1:3" ht="25.5" x14ac:dyDescent="0.25">
      <c r="A62" s="34" t="s">
        <v>111</v>
      </c>
      <c r="B62" s="35" t="s">
        <v>70</v>
      </c>
      <c r="C62" s="36"/>
    </row>
    <row r="63" spans="1:3" ht="25.5" x14ac:dyDescent="0.25">
      <c r="A63" s="34" t="s">
        <v>112</v>
      </c>
      <c r="B63" s="35" t="s">
        <v>31</v>
      </c>
      <c r="C63" s="36"/>
    </row>
    <row r="64" spans="1:3" ht="38.25" x14ac:dyDescent="0.25">
      <c r="A64" s="34" t="s">
        <v>113</v>
      </c>
      <c r="B64" s="35" t="s">
        <v>31</v>
      </c>
      <c r="C64" s="36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2" customWidth="1"/>
  </cols>
  <sheetData>
    <row r="1" spans="1:3" s="52" customFormat="1" x14ac:dyDescent="0.25">
      <c r="A1" s="116" t="s">
        <v>246</v>
      </c>
      <c r="B1" s="116"/>
      <c r="C1" s="116"/>
    </row>
    <row r="2" spans="1:3" ht="25.5" x14ac:dyDescent="0.25">
      <c r="A2" s="37" t="s">
        <v>28</v>
      </c>
      <c r="B2" s="38" t="s">
        <v>114</v>
      </c>
      <c r="C2" s="39" t="s">
        <v>115</v>
      </c>
    </row>
    <row r="3" spans="1:3" ht="51" x14ac:dyDescent="0.25">
      <c r="A3" s="34" t="s">
        <v>116</v>
      </c>
      <c r="B3" s="35" t="s">
        <v>31</v>
      </c>
      <c r="C3" s="36"/>
    </row>
    <row r="4" spans="1:3" ht="38.25" x14ac:dyDescent="0.25">
      <c r="A4" s="34" t="s">
        <v>117</v>
      </c>
      <c r="B4" s="35" t="s">
        <v>31</v>
      </c>
      <c r="C4" s="36"/>
    </row>
    <row r="5" spans="1:3" ht="25.5" x14ac:dyDescent="0.25">
      <c r="A5" s="34" t="s">
        <v>118</v>
      </c>
      <c r="B5" s="35" t="s">
        <v>31</v>
      </c>
      <c r="C5" s="36"/>
    </row>
    <row r="6" spans="1:3" ht="38.25" x14ac:dyDescent="0.25">
      <c r="A6" s="34" t="s">
        <v>119</v>
      </c>
      <c r="B6" s="35" t="s">
        <v>31</v>
      </c>
      <c r="C6" s="36"/>
    </row>
    <row r="7" spans="1:3" ht="38.25" x14ac:dyDescent="0.25">
      <c r="A7" s="34" t="s">
        <v>120</v>
      </c>
      <c r="B7" s="35" t="s">
        <v>31</v>
      </c>
      <c r="C7" s="36"/>
    </row>
    <row r="8" spans="1:3" ht="25.5" x14ac:dyDescent="0.25">
      <c r="A8" s="34" t="s">
        <v>121</v>
      </c>
      <c r="B8" s="35" t="s">
        <v>31</v>
      </c>
      <c r="C8" s="36"/>
    </row>
    <row r="9" spans="1:3" ht="51" x14ac:dyDescent="0.25">
      <c r="A9" s="34" t="s">
        <v>122</v>
      </c>
      <c r="B9" s="35" t="s">
        <v>31</v>
      </c>
      <c r="C9" s="36"/>
    </row>
    <row r="10" spans="1:3" ht="38.25" x14ac:dyDescent="0.25">
      <c r="A10" s="34" t="s">
        <v>123</v>
      </c>
      <c r="B10" s="35" t="s">
        <v>124</v>
      </c>
      <c r="C10" s="36"/>
    </row>
    <row r="11" spans="1:3" ht="25.5" x14ac:dyDescent="0.25">
      <c r="A11" s="34" t="s">
        <v>125</v>
      </c>
      <c r="B11" s="35" t="s">
        <v>31</v>
      </c>
      <c r="C11" s="36"/>
    </row>
    <row r="12" spans="1:3" ht="38.25" x14ac:dyDescent="0.25">
      <c r="A12" s="34" t="s">
        <v>126</v>
      </c>
      <c r="B12" s="35" t="s">
        <v>31</v>
      </c>
      <c r="C12" s="36"/>
    </row>
    <row r="13" spans="1:3" ht="38.25" x14ac:dyDescent="0.25">
      <c r="A13" s="34" t="s">
        <v>127</v>
      </c>
      <c r="B13" s="35" t="s">
        <v>31</v>
      </c>
      <c r="C13" s="36"/>
    </row>
    <row r="14" spans="1:3" ht="38.25" x14ac:dyDescent="0.25">
      <c r="A14" s="34" t="s">
        <v>128</v>
      </c>
      <c r="B14" s="35" t="s">
        <v>31</v>
      </c>
      <c r="C14" s="3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0" zoomScaleNormal="100" workbookViewId="0">
      <selection activeCell="C68" sqref="C68 E68"/>
    </sheetView>
  </sheetViews>
  <sheetFormatPr defaultRowHeight="15" x14ac:dyDescent="0.25"/>
  <cols>
    <col min="1" max="1" width="20" style="52" customWidth="1"/>
    <col min="2" max="2" width="11.7109375" style="52" customWidth="1"/>
    <col min="3" max="3" width="14.28515625" style="52" customWidth="1"/>
    <col min="4" max="4" width="14.42578125" style="52" customWidth="1"/>
    <col min="5" max="5" width="15.7109375" style="52" customWidth="1"/>
    <col min="6" max="6" width="15.42578125" style="52" customWidth="1"/>
    <col min="7" max="7" width="16.5703125" style="52" customWidth="1"/>
    <col min="8" max="16384" width="9.140625" style="52"/>
  </cols>
  <sheetData>
    <row r="1" spans="1:7" x14ac:dyDescent="0.25">
      <c r="A1" s="129" t="s">
        <v>278</v>
      </c>
      <c r="B1" s="130"/>
      <c r="C1" s="130"/>
      <c r="D1" s="130"/>
      <c r="E1" s="130"/>
      <c r="F1" s="130"/>
      <c r="G1" s="131"/>
    </row>
    <row r="2" spans="1:7" ht="36.75" customHeight="1" x14ac:dyDescent="0.25">
      <c r="A2" s="4" t="s">
        <v>0</v>
      </c>
      <c r="B2" s="132" t="s">
        <v>247</v>
      </c>
      <c r="C2" s="132"/>
      <c r="D2" s="133" t="s">
        <v>259</v>
      </c>
      <c r="E2" s="134"/>
      <c r="F2" s="134"/>
      <c r="G2" s="135"/>
    </row>
    <row r="3" spans="1:7" ht="15" customHeight="1" x14ac:dyDescent="0.25">
      <c r="A3" s="79" t="s">
        <v>1</v>
      </c>
      <c r="B3" s="136" t="s">
        <v>1</v>
      </c>
      <c r="C3" s="137"/>
      <c r="D3" s="113" t="s">
        <v>19</v>
      </c>
      <c r="E3" s="113"/>
      <c r="F3" s="113" t="s">
        <v>260</v>
      </c>
      <c r="G3" s="113"/>
    </row>
    <row r="4" spans="1:7" x14ac:dyDescent="0.25">
      <c r="A4" s="2" t="s">
        <v>2</v>
      </c>
      <c r="B4" s="117">
        <v>2798</v>
      </c>
      <c r="C4" s="118"/>
      <c r="D4" s="172">
        <v>0</v>
      </c>
      <c r="E4" s="173"/>
      <c r="F4" s="119">
        <f>B4*D4</f>
        <v>0</v>
      </c>
      <c r="G4" s="120"/>
    </row>
    <row r="5" spans="1:7" x14ac:dyDescent="0.25">
      <c r="A5" s="2" t="s">
        <v>4</v>
      </c>
      <c r="B5" s="117">
        <v>2814</v>
      </c>
      <c r="C5" s="118"/>
      <c r="D5" s="172">
        <v>0</v>
      </c>
      <c r="E5" s="173"/>
      <c r="F5" s="119">
        <f t="shared" ref="F5:F7" si="0">B5*D5</f>
        <v>0</v>
      </c>
      <c r="G5" s="120"/>
    </row>
    <row r="6" spans="1:7" x14ac:dyDescent="0.25">
      <c r="A6" s="2" t="s">
        <v>5</v>
      </c>
      <c r="B6" s="117">
        <v>1894</v>
      </c>
      <c r="C6" s="118"/>
      <c r="D6" s="172">
        <v>0</v>
      </c>
      <c r="E6" s="173"/>
      <c r="F6" s="119">
        <f t="shared" si="0"/>
        <v>0</v>
      </c>
      <c r="G6" s="120"/>
    </row>
    <row r="7" spans="1:7" x14ac:dyDescent="0.25">
      <c r="A7" s="2" t="s">
        <v>242</v>
      </c>
      <c r="B7" s="117">
        <v>1566</v>
      </c>
      <c r="C7" s="118"/>
      <c r="D7" s="172">
        <v>0</v>
      </c>
      <c r="E7" s="173"/>
      <c r="F7" s="119">
        <f t="shared" si="0"/>
        <v>0</v>
      </c>
      <c r="G7" s="120"/>
    </row>
    <row r="8" spans="1:7" x14ac:dyDescent="0.25">
      <c r="A8" s="5" t="s">
        <v>7</v>
      </c>
      <c r="B8" s="121">
        <f>SUM(B4:C7)</f>
        <v>9072</v>
      </c>
      <c r="C8" s="122"/>
      <c r="D8" s="123" t="s">
        <v>248</v>
      </c>
      <c r="E8" s="124"/>
      <c r="F8" s="125">
        <f>SUM(F4:G7)</f>
        <v>0</v>
      </c>
      <c r="G8" s="126"/>
    </row>
    <row r="9" spans="1:7" ht="15" customHeight="1" x14ac:dyDescent="0.25">
      <c r="A9" s="79" t="s">
        <v>1</v>
      </c>
      <c r="B9" s="127" t="s">
        <v>8</v>
      </c>
      <c r="C9" s="128"/>
      <c r="D9" s="127" t="s">
        <v>8</v>
      </c>
      <c r="E9" s="128"/>
      <c r="F9" s="127" t="s">
        <v>8</v>
      </c>
      <c r="G9" s="128"/>
    </row>
    <row r="10" spans="1:7" x14ac:dyDescent="0.25">
      <c r="A10" s="2" t="s">
        <v>2</v>
      </c>
      <c r="B10" s="117">
        <v>79</v>
      </c>
      <c r="C10" s="118"/>
      <c r="D10" s="172">
        <v>0</v>
      </c>
      <c r="E10" s="173"/>
      <c r="F10" s="119">
        <f>B10*D10</f>
        <v>0</v>
      </c>
      <c r="G10" s="120"/>
    </row>
    <row r="11" spans="1:7" x14ac:dyDescent="0.25">
      <c r="A11" s="2" t="s">
        <v>4</v>
      </c>
      <c r="B11" s="117">
        <v>79</v>
      </c>
      <c r="C11" s="118"/>
      <c r="D11" s="172">
        <v>0</v>
      </c>
      <c r="E11" s="173"/>
      <c r="F11" s="119">
        <f t="shared" ref="F11:F13" si="1">B11*D11</f>
        <v>0</v>
      </c>
      <c r="G11" s="120"/>
    </row>
    <row r="12" spans="1:7" x14ac:dyDescent="0.25">
      <c r="A12" s="2" t="s">
        <v>5</v>
      </c>
      <c r="B12" s="117">
        <v>0</v>
      </c>
      <c r="C12" s="118"/>
      <c r="D12" s="172">
        <v>0</v>
      </c>
      <c r="E12" s="173"/>
      <c r="F12" s="119">
        <f t="shared" si="1"/>
        <v>0</v>
      </c>
      <c r="G12" s="120"/>
    </row>
    <row r="13" spans="1:7" x14ac:dyDescent="0.25">
      <c r="A13" s="2" t="s">
        <v>242</v>
      </c>
      <c r="B13" s="117">
        <v>73</v>
      </c>
      <c r="C13" s="118"/>
      <c r="D13" s="172">
        <v>0</v>
      </c>
      <c r="E13" s="173"/>
      <c r="F13" s="119">
        <f t="shared" si="1"/>
        <v>0</v>
      </c>
      <c r="G13" s="120"/>
    </row>
    <row r="14" spans="1:7" x14ac:dyDescent="0.25">
      <c r="A14" s="5" t="s">
        <v>7</v>
      </c>
      <c r="B14" s="121">
        <f>SUM(B10:C13)</f>
        <v>231</v>
      </c>
      <c r="C14" s="122"/>
      <c r="D14" s="123" t="s">
        <v>248</v>
      </c>
      <c r="E14" s="124"/>
      <c r="F14" s="125">
        <f>SUM(F10:G13)</f>
        <v>0</v>
      </c>
      <c r="G14" s="126"/>
    </row>
    <row r="15" spans="1:7" x14ac:dyDescent="0.25">
      <c r="A15" s="129" t="s">
        <v>249</v>
      </c>
      <c r="B15" s="130"/>
      <c r="C15" s="130"/>
      <c r="D15" s="130"/>
      <c r="E15" s="130"/>
      <c r="F15" s="130"/>
      <c r="G15" s="131"/>
    </row>
    <row r="16" spans="1:7" ht="23.25" customHeight="1" x14ac:dyDescent="0.25">
      <c r="A16" s="7" t="s">
        <v>1</v>
      </c>
      <c r="B16" s="58" t="s">
        <v>250</v>
      </c>
      <c r="C16" s="80" t="s">
        <v>251</v>
      </c>
      <c r="D16" s="58" t="s">
        <v>268</v>
      </c>
      <c r="E16" s="81" t="s">
        <v>269</v>
      </c>
      <c r="F16" s="58" t="s">
        <v>270</v>
      </c>
      <c r="G16" s="81" t="s">
        <v>271</v>
      </c>
    </row>
    <row r="17" spans="1:7" x14ac:dyDescent="0.25">
      <c r="A17" s="2" t="s">
        <v>2</v>
      </c>
      <c r="B17" s="69">
        <v>68</v>
      </c>
      <c r="C17" s="82">
        <v>0</v>
      </c>
      <c r="D17" s="174">
        <v>0</v>
      </c>
      <c r="E17" s="84">
        <f>D17*80%</f>
        <v>0</v>
      </c>
      <c r="F17" s="83">
        <f>B17*D17</f>
        <v>0</v>
      </c>
      <c r="G17" s="84">
        <f>C17*E17</f>
        <v>0</v>
      </c>
    </row>
    <row r="18" spans="1:7" x14ac:dyDescent="0.25">
      <c r="A18" s="2" t="s">
        <v>3</v>
      </c>
      <c r="B18" s="69">
        <v>0</v>
      </c>
      <c r="C18" s="82">
        <v>0</v>
      </c>
      <c r="D18" s="174">
        <v>0</v>
      </c>
      <c r="E18" s="84">
        <f t="shared" ref="E18:E22" si="2">D18*80%</f>
        <v>0</v>
      </c>
      <c r="F18" s="83">
        <f t="shared" ref="F18:G22" si="3">B18*D18</f>
        <v>0</v>
      </c>
      <c r="G18" s="84">
        <f t="shared" si="3"/>
        <v>0</v>
      </c>
    </row>
    <row r="19" spans="1:7" x14ac:dyDescent="0.25">
      <c r="A19" s="2" t="s">
        <v>4</v>
      </c>
      <c r="B19" s="69">
        <v>0</v>
      </c>
      <c r="C19" s="82">
        <v>0</v>
      </c>
      <c r="D19" s="174">
        <v>0</v>
      </c>
      <c r="E19" s="84">
        <f t="shared" si="2"/>
        <v>0</v>
      </c>
      <c r="F19" s="83">
        <f t="shared" si="3"/>
        <v>0</v>
      </c>
      <c r="G19" s="84">
        <f t="shared" si="3"/>
        <v>0</v>
      </c>
    </row>
    <row r="20" spans="1:7" x14ac:dyDescent="0.25">
      <c r="A20" s="2" t="s">
        <v>5</v>
      </c>
      <c r="B20" s="69">
        <v>0</v>
      </c>
      <c r="C20" s="82">
        <v>0</v>
      </c>
      <c r="D20" s="174">
        <v>0</v>
      </c>
      <c r="E20" s="84">
        <f t="shared" si="2"/>
        <v>0</v>
      </c>
      <c r="F20" s="83">
        <f t="shared" si="3"/>
        <v>0</v>
      </c>
      <c r="G20" s="84">
        <f t="shared" si="3"/>
        <v>0</v>
      </c>
    </row>
    <row r="21" spans="1:7" x14ac:dyDescent="0.25">
      <c r="A21" s="2" t="s">
        <v>242</v>
      </c>
      <c r="B21" s="69">
        <v>0</v>
      </c>
      <c r="C21" s="82">
        <v>0</v>
      </c>
      <c r="D21" s="174">
        <v>0</v>
      </c>
      <c r="E21" s="84">
        <f t="shared" si="2"/>
        <v>0</v>
      </c>
      <c r="F21" s="83">
        <f t="shared" si="3"/>
        <v>0</v>
      </c>
      <c r="G21" s="84">
        <f t="shared" si="3"/>
        <v>0</v>
      </c>
    </row>
    <row r="22" spans="1:7" x14ac:dyDescent="0.25">
      <c r="A22" s="2" t="s">
        <v>6</v>
      </c>
      <c r="B22" s="69">
        <v>0</v>
      </c>
      <c r="C22" s="82">
        <v>0</v>
      </c>
      <c r="D22" s="174">
        <v>0</v>
      </c>
      <c r="E22" s="84">
        <f t="shared" si="2"/>
        <v>0</v>
      </c>
      <c r="F22" s="83">
        <f t="shared" si="3"/>
        <v>0</v>
      </c>
      <c r="G22" s="84">
        <f t="shared" si="3"/>
        <v>0</v>
      </c>
    </row>
    <row r="23" spans="1:7" x14ac:dyDescent="0.25">
      <c r="A23" s="8" t="s">
        <v>7</v>
      </c>
      <c r="B23" s="61">
        <f>SUM(B17:B22)</f>
        <v>68</v>
      </c>
      <c r="C23" s="61">
        <f>SUM(C17:C22)</f>
        <v>0</v>
      </c>
      <c r="D23" s="85" t="s">
        <v>248</v>
      </c>
      <c r="E23" s="86" t="s">
        <v>248</v>
      </c>
      <c r="F23" s="87">
        <f>SUM(F17:F22)</f>
        <v>0</v>
      </c>
      <c r="G23" s="87">
        <f>SUM(G17:G22)</f>
        <v>0</v>
      </c>
    </row>
    <row r="24" spans="1:7" ht="24" x14ac:dyDescent="0.25">
      <c r="A24" s="3" t="s">
        <v>9</v>
      </c>
      <c r="B24" s="58" t="s">
        <v>250</v>
      </c>
      <c r="C24" s="88" t="s">
        <v>251</v>
      </c>
      <c r="D24" s="58" t="s">
        <v>272</v>
      </c>
      <c r="E24" s="81" t="s">
        <v>273</v>
      </c>
      <c r="F24" s="58" t="s">
        <v>250</v>
      </c>
      <c r="G24" s="81" t="s">
        <v>251</v>
      </c>
    </row>
    <row r="25" spans="1:7" x14ac:dyDescent="0.25">
      <c r="A25" s="2" t="s">
        <v>2</v>
      </c>
      <c r="B25" s="69">
        <v>206</v>
      </c>
      <c r="C25" s="82">
        <v>6</v>
      </c>
      <c r="D25" s="174">
        <v>0</v>
      </c>
      <c r="E25" s="84">
        <f>D25*80%</f>
        <v>0</v>
      </c>
      <c r="F25" s="83">
        <f>B25*D25</f>
        <v>0</v>
      </c>
      <c r="G25" s="84">
        <f>C25*E25</f>
        <v>0</v>
      </c>
    </row>
    <row r="26" spans="1:7" x14ac:dyDescent="0.25">
      <c r="A26" s="2" t="s">
        <v>3</v>
      </c>
      <c r="B26" s="69">
        <v>206</v>
      </c>
      <c r="C26" s="82">
        <v>6</v>
      </c>
      <c r="D26" s="174">
        <v>0</v>
      </c>
      <c r="E26" s="84">
        <f t="shared" ref="E26:E30" si="4">D26*80%</f>
        <v>0</v>
      </c>
      <c r="F26" s="83">
        <f t="shared" ref="F26:G30" si="5">B26*D26</f>
        <v>0</v>
      </c>
      <c r="G26" s="84">
        <f t="shared" si="5"/>
        <v>0</v>
      </c>
    </row>
    <row r="27" spans="1:7" x14ac:dyDescent="0.25">
      <c r="A27" s="2" t="s">
        <v>4</v>
      </c>
      <c r="B27" s="69">
        <v>206</v>
      </c>
      <c r="C27" s="82">
        <v>6</v>
      </c>
      <c r="D27" s="174">
        <v>0</v>
      </c>
      <c r="E27" s="84">
        <f t="shared" si="4"/>
        <v>0</v>
      </c>
      <c r="F27" s="83">
        <f t="shared" si="5"/>
        <v>0</v>
      </c>
      <c r="G27" s="84">
        <f t="shared" si="5"/>
        <v>0</v>
      </c>
    </row>
    <row r="28" spans="1:7" x14ac:dyDescent="0.25">
      <c r="A28" s="2" t="s">
        <v>5</v>
      </c>
      <c r="B28" s="69">
        <v>206</v>
      </c>
      <c r="C28" s="82">
        <v>6</v>
      </c>
      <c r="D28" s="174">
        <v>0</v>
      </c>
      <c r="E28" s="84">
        <f t="shared" si="4"/>
        <v>0</v>
      </c>
      <c r="F28" s="83">
        <f t="shared" si="5"/>
        <v>0</v>
      </c>
      <c r="G28" s="84">
        <f t="shared" si="5"/>
        <v>0</v>
      </c>
    </row>
    <row r="29" spans="1:7" x14ac:dyDescent="0.25">
      <c r="A29" s="2" t="s">
        <v>242</v>
      </c>
      <c r="B29" s="69">
        <v>193</v>
      </c>
      <c r="C29" s="82">
        <v>6</v>
      </c>
      <c r="D29" s="174">
        <v>0</v>
      </c>
      <c r="E29" s="84">
        <f t="shared" si="4"/>
        <v>0</v>
      </c>
      <c r="F29" s="83">
        <f t="shared" si="5"/>
        <v>0</v>
      </c>
      <c r="G29" s="84">
        <f t="shared" si="5"/>
        <v>0</v>
      </c>
    </row>
    <row r="30" spans="1:7" x14ac:dyDescent="0.25">
      <c r="A30" s="2" t="s">
        <v>6</v>
      </c>
      <c r="B30" s="69">
        <v>193</v>
      </c>
      <c r="C30" s="82">
        <v>6</v>
      </c>
      <c r="D30" s="174">
        <v>0</v>
      </c>
      <c r="E30" s="84">
        <f t="shared" si="4"/>
        <v>0</v>
      </c>
      <c r="F30" s="83">
        <f t="shared" si="5"/>
        <v>0</v>
      </c>
      <c r="G30" s="84">
        <f t="shared" si="5"/>
        <v>0</v>
      </c>
    </row>
    <row r="31" spans="1:7" x14ac:dyDescent="0.25">
      <c r="A31" s="5" t="s">
        <v>7</v>
      </c>
      <c r="B31" s="61">
        <f>SUM(B25:B30)</f>
        <v>1210</v>
      </c>
      <c r="C31" s="61">
        <f>SUM(C25:C30)</f>
        <v>36</v>
      </c>
      <c r="D31" s="85" t="s">
        <v>248</v>
      </c>
      <c r="E31" s="86" t="s">
        <v>248</v>
      </c>
      <c r="F31" s="87">
        <f>SUM(F25:F30)</f>
        <v>0</v>
      </c>
      <c r="G31" s="87">
        <f>SUM(G25:G30)</f>
        <v>0</v>
      </c>
    </row>
    <row r="32" spans="1:7" ht="24" x14ac:dyDescent="0.25">
      <c r="A32" s="3" t="s">
        <v>10</v>
      </c>
      <c r="B32" s="58" t="s">
        <v>250</v>
      </c>
      <c r="C32" s="88" t="s">
        <v>251</v>
      </c>
      <c r="D32" s="58" t="s">
        <v>272</v>
      </c>
      <c r="E32" s="81" t="s">
        <v>273</v>
      </c>
      <c r="F32" s="58" t="s">
        <v>250</v>
      </c>
      <c r="G32" s="81" t="s">
        <v>251</v>
      </c>
    </row>
    <row r="33" spans="1:7" x14ac:dyDescent="0.25">
      <c r="A33" s="2" t="s">
        <v>2</v>
      </c>
      <c r="B33" s="69">
        <v>120</v>
      </c>
      <c r="C33" s="82">
        <v>0</v>
      </c>
      <c r="D33" s="174">
        <v>0</v>
      </c>
      <c r="E33" s="84">
        <f>D33*80%</f>
        <v>0</v>
      </c>
      <c r="F33" s="83">
        <f>B33*D33</f>
        <v>0</v>
      </c>
      <c r="G33" s="84">
        <f>C33*E33</f>
        <v>0</v>
      </c>
    </row>
    <row r="34" spans="1:7" x14ac:dyDescent="0.25">
      <c r="A34" s="2" t="s">
        <v>3</v>
      </c>
      <c r="B34" s="69">
        <v>120</v>
      </c>
      <c r="C34" s="82">
        <v>0</v>
      </c>
      <c r="D34" s="174">
        <v>0</v>
      </c>
      <c r="E34" s="84">
        <f t="shared" ref="E34:E38" si="6">D34*80%</f>
        <v>0</v>
      </c>
      <c r="F34" s="83">
        <f t="shared" ref="F34:G38" si="7">B34*D34</f>
        <v>0</v>
      </c>
      <c r="G34" s="84">
        <f t="shared" si="7"/>
        <v>0</v>
      </c>
    </row>
    <row r="35" spans="1:7" x14ac:dyDescent="0.25">
      <c r="A35" s="2" t="s">
        <v>4</v>
      </c>
      <c r="B35" s="69">
        <v>120</v>
      </c>
      <c r="C35" s="82">
        <v>0</v>
      </c>
      <c r="D35" s="174">
        <v>0</v>
      </c>
      <c r="E35" s="84">
        <f t="shared" si="6"/>
        <v>0</v>
      </c>
      <c r="F35" s="83">
        <f t="shared" si="7"/>
        <v>0</v>
      </c>
      <c r="G35" s="84">
        <f t="shared" si="7"/>
        <v>0</v>
      </c>
    </row>
    <row r="36" spans="1:7" x14ac:dyDescent="0.25">
      <c r="A36" s="2" t="s">
        <v>5</v>
      </c>
      <c r="B36" s="69">
        <v>119</v>
      </c>
      <c r="C36" s="82">
        <v>0</v>
      </c>
      <c r="D36" s="174">
        <v>0</v>
      </c>
      <c r="E36" s="84">
        <f t="shared" si="6"/>
        <v>0</v>
      </c>
      <c r="F36" s="83">
        <f t="shared" si="7"/>
        <v>0</v>
      </c>
      <c r="G36" s="84">
        <f t="shared" si="7"/>
        <v>0</v>
      </c>
    </row>
    <row r="37" spans="1:7" x14ac:dyDescent="0.25">
      <c r="A37" s="2" t="s">
        <v>242</v>
      </c>
      <c r="B37" s="69">
        <v>106</v>
      </c>
      <c r="C37" s="82">
        <v>0</v>
      </c>
      <c r="D37" s="174">
        <v>0</v>
      </c>
      <c r="E37" s="84">
        <f t="shared" si="6"/>
        <v>0</v>
      </c>
      <c r="F37" s="83">
        <f t="shared" si="7"/>
        <v>0</v>
      </c>
      <c r="G37" s="84">
        <f t="shared" si="7"/>
        <v>0</v>
      </c>
    </row>
    <row r="38" spans="1:7" x14ac:dyDescent="0.25">
      <c r="A38" s="2" t="s">
        <v>6</v>
      </c>
      <c r="B38" s="69">
        <v>106</v>
      </c>
      <c r="C38" s="82">
        <v>0</v>
      </c>
      <c r="D38" s="174">
        <v>0</v>
      </c>
      <c r="E38" s="84">
        <f t="shared" si="6"/>
        <v>0</v>
      </c>
      <c r="F38" s="83">
        <f t="shared" si="7"/>
        <v>0</v>
      </c>
      <c r="G38" s="84">
        <f t="shared" si="7"/>
        <v>0</v>
      </c>
    </row>
    <row r="39" spans="1:7" x14ac:dyDescent="0.25">
      <c r="A39" s="5" t="s">
        <v>7</v>
      </c>
      <c r="B39" s="61">
        <f>SUM(B33:B38)</f>
        <v>691</v>
      </c>
      <c r="C39" s="61">
        <f>SUM(C33:C38)</f>
        <v>0</v>
      </c>
      <c r="D39" s="85" t="s">
        <v>248</v>
      </c>
      <c r="E39" s="86" t="s">
        <v>248</v>
      </c>
      <c r="F39" s="87">
        <f>SUM(F33:F38)</f>
        <v>0</v>
      </c>
      <c r="G39" s="87">
        <f>SUM(G33:G38)</f>
        <v>0</v>
      </c>
    </row>
    <row r="40" spans="1:7" ht="24" x14ac:dyDescent="0.25">
      <c r="A40" s="6" t="s">
        <v>11</v>
      </c>
      <c r="B40" s="58" t="s">
        <v>250</v>
      </c>
      <c r="C40" s="88" t="s">
        <v>251</v>
      </c>
      <c r="D40" s="58" t="s">
        <v>272</v>
      </c>
      <c r="E40" s="81" t="s">
        <v>273</v>
      </c>
      <c r="F40" s="58" t="s">
        <v>250</v>
      </c>
      <c r="G40" s="81" t="s">
        <v>251</v>
      </c>
    </row>
    <row r="41" spans="1:7" x14ac:dyDescent="0.25">
      <c r="A41" s="2" t="s">
        <v>2</v>
      </c>
      <c r="B41" s="69">
        <v>0</v>
      </c>
      <c r="C41" s="82">
        <v>0</v>
      </c>
      <c r="D41" s="174">
        <v>0</v>
      </c>
      <c r="E41" s="84">
        <f>D41*80%</f>
        <v>0</v>
      </c>
      <c r="F41" s="83">
        <f>B41*D41</f>
        <v>0</v>
      </c>
      <c r="G41" s="84">
        <f>C41*E41</f>
        <v>0</v>
      </c>
    </row>
    <row r="42" spans="1:7" x14ac:dyDescent="0.25">
      <c r="A42" s="2" t="s">
        <v>3</v>
      </c>
      <c r="B42" s="69">
        <v>0</v>
      </c>
      <c r="C42" s="82">
        <v>0</v>
      </c>
      <c r="D42" s="174">
        <v>0</v>
      </c>
      <c r="E42" s="84">
        <f t="shared" ref="E42:E46" si="8">D42*80%</f>
        <v>0</v>
      </c>
      <c r="F42" s="83">
        <f t="shared" ref="F42:G46" si="9">B42*D42</f>
        <v>0</v>
      </c>
      <c r="G42" s="84">
        <f t="shared" si="9"/>
        <v>0</v>
      </c>
    </row>
    <row r="43" spans="1:7" x14ac:dyDescent="0.25">
      <c r="A43" s="2" t="s">
        <v>4</v>
      </c>
      <c r="B43" s="69">
        <v>0</v>
      </c>
      <c r="C43" s="82">
        <v>0</v>
      </c>
      <c r="D43" s="174">
        <v>0</v>
      </c>
      <c r="E43" s="84">
        <f t="shared" si="8"/>
        <v>0</v>
      </c>
      <c r="F43" s="83">
        <f t="shared" si="9"/>
        <v>0</v>
      </c>
      <c r="G43" s="84">
        <f t="shared" si="9"/>
        <v>0</v>
      </c>
    </row>
    <row r="44" spans="1:7" x14ac:dyDescent="0.25">
      <c r="A44" s="2" t="s">
        <v>5</v>
      </c>
      <c r="B44" s="69">
        <v>0</v>
      </c>
      <c r="C44" s="82">
        <v>0</v>
      </c>
      <c r="D44" s="174">
        <v>0</v>
      </c>
      <c r="E44" s="84">
        <f t="shared" si="8"/>
        <v>0</v>
      </c>
      <c r="F44" s="83">
        <f t="shared" si="9"/>
        <v>0</v>
      </c>
      <c r="G44" s="84">
        <f t="shared" si="9"/>
        <v>0</v>
      </c>
    </row>
    <row r="45" spans="1:7" x14ac:dyDescent="0.25">
      <c r="A45" s="2" t="s">
        <v>242</v>
      </c>
      <c r="B45" s="69">
        <v>0</v>
      </c>
      <c r="C45" s="82">
        <v>0</v>
      </c>
      <c r="D45" s="174">
        <v>0</v>
      </c>
      <c r="E45" s="84">
        <f t="shared" si="8"/>
        <v>0</v>
      </c>
      <c r="F45" s="83">
        <f t="shared" si="9"/>
        <v>0</v>
      </c>
      <c r="G45" s="84">
        <f t="shared" si="9"/>
        <v>0</v>
      </c>
    </row>
    <row r="46" spans="1:7" x14ac:dyDescent="0.25">
      <c r="A46" s="2" t="s">
        <v>6</v>
      </c>
      <c r="B46" s="69">
        <v>0</v>
      </c>
      <c r="C46" s="82">
        <v>0</v>
      </c>
      <c r="D46" s="174">
        <v>0</v>
      </c>
      <c r="E46" s="84">
        <f t="shared" si="8"/>
        <v>0</v>
      </c>
      <c r="F46" s="83">
        <f t="shared" si="9"/>
        <v>0</v>
      </c>
      <c r="G46" s="84">
        <f t="shared" si="9"/>
        <v>0</v>
      </c>
    </row>
    <row r="47" spans="1:7" x14ac:dyDescent="0.25">
      <c r="A47" s="8" t="s">
        <v>7</v>
      </c>
      <c r="B47" s="61">
        <f>SUM(B41:B46)</f>
        <v>0</v>
      </c>
      <c r="C47" s="61">
        <f>SUM(C41:C46)</f>
        <v>0</v>
      </c>
      <c r="D47" s="85" t="s">
        <v>248</v>
      </c>
      <c r="E47" s="86" t="s">
        <v>248</v>
      </c>
      <c r="F47" s="87">
        <f>SUM(F41:F46)</f>
        <v>0</v>
      </c>
      <c r="G47" s="87">
        <f>SUM(G41:G46)</f>
        <v>0</v>
      </c>
    </row>
    <row r="48" spans="1:7" ht="24" x14ac:dyDescent="0.25">
      <c r="A48" s="3" t="s">
        <v>12</v>
      </c>
      <c r="B48" s="58" t="s">
        <v>250</v>
      </c>
      <c r="C48" s="88" t="s">
        <v>251</v>
      </c>
      <c r="D48" s="58" t="s">
        <v>272</v>
      </c>
      <c r="E48" s="81" t="s">
        <v>273</v>
      </c>
      <c r="F48" s="58" t="s">
        <v>250</v>
      </c>
      <c r="G48" s="81" t="s">
        <v>251</v>
      </c>
    </row>
    <row r="49" spans="1:7" x14ac:dyDescent="0.25">
      <c r="A49" s="2" t="s">
        <v>2</v>
      </c>
      <c r="B49" s="69">
        <v>90</v>
      </c>
      <c r="C49" s="82">
        <v>0</v>
      </c>
      <c r="D49" s="174">
        <v>0</v>
      </c>
      <c r="E49" s="84">
        <f>D49*80%</f>
        <v>0</v>
      </c>
      <c r="F49" s="83">
        <f>B49*D49</f>
        <v>0</v>
      </c>
      <c r="G49" s="84">
        <f>C49*E49</f>
        <v>0</v>
      </c>
    </row>
    <row r="50" spans="1:7" x14ac:dyDescent="0.25">
      <c r="A50" s="2" t="s">
        <v>3</v>
      </c>
      <c r="B50" s="69">
        <v>90</v>
      </c>
      <c r="C50" s="82">
        <v>0</v>
      </c>
      <c r="D50" s="174">
        <v>0</v>
      </c>
      <c r="E50" s="84">
        <f t="shared" ref="E50:E54" si="10">D50*80%</f>
        <v>0</v>
      </c>
      <c r="F50" s="83">
        <f t="shared" ref="F50:G54" si="11">B50*D50</f>
        <v>0</v>
      </c>
      <c r="G50" s="84">
        <f t="shared" si="11"/>
        <v>0</v>
      </c>
    </row>
    <row r="51" spans="1:7" x14ac:dyDescent="0.25">
      <c r="A51" s="2" t="s">
        <v>4</v>
      </c>
      <c r="B51" s="69">
        <v>90</v>
      </c>
      <c r="C51" s="82">
        <v>0</v>
      </c>
      <c r="D51" s="174">
        <v>0</v>
      </c>
      <c r="E51" s="84">
        <f t="shared" si="10"/>
        <v>0</v>
      </c>
      <c r="F51" s="83">
        <f t="shared" si="11"/>
        <v>0</v>
      </c>
      <c r="G51" s="84">
        <f t="shared" si="11"/>
        <v>0</v>
      </c>
    </row>
    <row r="52" spans="1:7" x14ac:dyDescent="0.25">
      <c r="A52" s="2" t="s">
        <v>5</v>
      </c>
      <c r="B52" s="69">
        <v>92</v>
      </c>
      <c r="C52" s="82">
        <v>0</v>
      </c>
      <c r="D52" s="174">
        <v>0</v>
      </c>
      <c r="E52" s="84">
        <f t="shared" si="10"/>
        <v>0</v>
      </c>
      <c r="F52" s="83">
        <f t="shared" si="11"/>
        <v>0</v>
      </c>
      <c r="G52" s="84">
        <f t="shared" si="11"/>
        <v>0</v>
      </c>
    </row>
    <row r="53" spans="1:7" x14ac:dyDescent="0.25">
      <c r="A53" s="2" t="s">
        <v>242</v>
      </c>
      <c r="B53" s="69">
        <v>87</v>
      </c>
      <c r="C53" s="82">
        <v>0</v>
      </c>
      <c r="D53" s="174">
        <v>0</v>
      </c>
      <c r="E53" s="84">
        <f t="shared" si="10"/>
        <v>0</v>
      </c>
      <c r="F53" s="83">
        <f t="shared" si="11"/>
        <v>0</v>
      </c>
      <c r="G53" s="84">
        <f t="shared" si="11"/>
        <v>0</v>
      </c>
    </row>
    <row r="54" spans="1:7" x14ac:dyDescent="0.25">
      <c r="A54" s="2" t="s">
        <v>6</v>
      </c>
      <c r="B54" s="69">
        <v>87</v>
      </c>
      <c r="C54" s="82">
        <v>0</v>
      </c>
      <c r="D54" s="174">
        <v>0</v>
      </c>
      <c r="E54" s="84">
        <f t="shared" si="10"/>
        <v>0</v>
      </c>
      <c r="F54" s="83">
        <f t="shared" si="11"/>
        <v>0</v>
      </c>
      <c r="G54" s="84">
        <f t="shared" si="11"/>
        <v>0</v>
      </c>
    </row>
    <row r="55" spans="1:7" x14ac:dyDescent="0.25">
      <c r="A55" s="5" t="s">
        <v>7</v>
      </c>
      <c r="B55" s="61">
        <f>SUM(B49:B54)</f>
        <v>536</v>
      </c>
      <c r="C55" s="61">
        <f>SUM(C49:C54)</f>
        <v>0</v>
      </c>
      <c r="D55" s="85" t="s">
        <v>248</v>
      </c>
      <c r="E55" s="86" t="s">
        <v>248</v>
      </c>
      <c r="F55" s="87">
        <f>SUM(F49:F54)</f>
        <v>0</v>
      </c>
      <c r="G55" s="87">
        <f>SUM(G49:G54)</f>
        <v>0</v>
      </c>
    </row>
    <row r="56" spans="1:7" ht="24" x14ac:dyDescent="0.25">
      <c r="A56" s="6" t="s">
        <v>13</v>
      </c>
      <c r="B56" s="58" t="s">
        <v>250</v>
      </c>
      <c r="C56" s="88" t="s">
        <v>251</v>
      </c>
      <c r="D56" s="58" t="s">
        <v>272</v>
      </c>
      <c r="E56" s="81" t="s">
        <v>273</v>
      </c>
      <c r="F56" s="58" t="s">
        <v>250</v>
      </c>
      <c r="G56" s="81" t="s">
        <v>251</v>
      </c>
    </row>
    <row r="57" spans="1:7" x14ac:dyDescent="0.25">
      <c r="A57" s="2" t="s">
        <v>2</v>
      </c>
      <c r="B57" s="69">
        <v>0</v>
      </c>
      <c r="C57" s="82">
        <v>0</v>
      </c>
      <c r="D57" s="174">
        <v>0</v>
      </c>
      <c r="E57" s="84">
        <f>D57*80%</f>
        <v>0</v>
      </c>
      <c r="F57" s="83">
        <f>B57*D57</f>
        <v>0</v>
      </c>
      <c r="G57" s="84">
        <f>C57*E57</f>
        <v>0</v>
      </c>
    </row>
    <row r="58" spans="1:7" x14ac:dyDescent="0.25">
      <c r="A58" s="2" t="s">
        <v>3</v>
      </c>
      <c r="B58" s="69">
        <v>0</v>
      </c>
      <c r="C58" s="82">
        <v>0</v>
      </c>
      <c r="D58" s="174">
        <v>0</v>
      </c>
      <c r="E58" s="84">
        <f t="shared" ref="E58:E62" si="12">D58*80%</f>
        <v>0</v>
      </c>
      <c r="F58" s="83">
        <f t="shared" ref="F58:G62" si="13">B58*D58</f>
        <v>0</v>
      </c>
      <c r="G58" s="84">
        <f t="shared" si="13"/>
        <v>0</v>
      </c>
    </row>
    <row r="59" spans="1:7" x14ac:dyDescent="0.25">
      <c r="A59" s="2" t="s">
        <v>4</v>
      </c>
      <c r="B59" s="69">
        <v>0</v>
      </c>
      <c r="C59" s="82">
        <v>0</v>
      </c>
      <c r="D59" s="174">
        <v>0</v>
      </c>
      <c r="E59" s="84">
        <f t="shared" si="12"/>
        <v>0</v>
      </c>
      <c r="F59" s="83">
        <f t="shared" si="13"/>
        <v>0</v>
      </c>
      <c r="G59" s="84">
        <f t="shared" si="13"/>
        <v>0</v>
      </c>
    </row>
    <row r="60" spans="1:7" x14ac:dyDescent="0.25">
      <c r="A60" s="2" t="s">
        <v>5</v>
      </c>
      <c r="B60" s="69">
        <v>0</v>
      </c>
      <c r="C60" s="82">
        <v>0</v>
      </c>
      <c r="D60" s="174">
        <v>0</v>
      </c>
      <c r="E60" s="84">
        <f t="shared" si="12"/>
        <v>0</v>
      </c>
      <c r="F60" s="83">
        <f t="shared" si="13"/>
        <v>0</v>
      </c>
      <c r="G60" s="84">
        <f t="shared" si="13"/>
        <v>0</v>
      </c>
    </row>
    <row r="61" spans="1:7" x14ac:dyDescent="0.25">
      <c r="A61" s="2" t="s">
        <v>242</v>
      </c>
      <c r="B61" s="69">
        <v>0</v>
      </c>
      <c r="C61" s="82">
        <v>0</v>
      </c>
      <c r="D61" s="174">
        <v>0</v>
      </c>
      <c r="E61" s="84">
        <f t="shared" si="12"/>
        <v>0</v>
      </c>
      <c r="F61" s="83">
        <f t="shared" si="13"/>
        <v>0</v>
      </c>
      <c r="G61" s="84">
        <f t="shared" si="13"/>
        <v>0</v>
      </c>
    </row>
    <row r="62" spans="1:7" x14ac:dyDescent="0.25">
      <c r="A62" s="2" t="s">
        <v>6</v>
      </c>
      <c r="B62" s="69">
        <v>0</v>
      </c>
      <c r="C62" s="82">
        <v>0</v>
      </c>
      <c r="D62" s="174">
        <v>0</v>
      </c>
      <c r="E62" s="84">
        <f t="shared" si="12"/>
        <v>0</v>
      </c>
      <c r="F62" s="83">
        <f t="shared" si="13"/>
        <v>0</v>
      </c>
      <c r="G62" s="84">
        <f t="shared" si="13"/>
        <v>0</v>
      </c>
    </row>
    <row r="63" spans="1:7" x14ac:dyDescent="0.25">
      <c r="A63" s="5" t="s">
        <v>7</v>
      </c>
      <c r="B63" s="61">
        <f>SUM(B57:B62)</f>
        <v>0</v>
      </c>
      <c r="C63" s="61">
        <f>SUM(C57:C62)</f>
        <v>0</v>
      </c>
      <c r="D63" s="85" t="s">
        <v>248</v>
      </c>
      <c r="E63" s="86" t="s">
        <v>248</v>
      </c>
      <c r="F63" s="87">
        <f>SUM(F57:F62)</f>
        <v>0</v>
      </c>
      <c r="G63" s="87">
        <f>SUM(G57:G62)</f>
        <v>0</v>
      </c>
    </row>
    <row r="64" spans="1:7" ht="24" x14ac:dyDescent="0.25">
      <c r="A64" s="6" t="s">
        <v>14</v>
      </c>
      <c r="B64" s="58" t="s">
        <v>250</v>
      </c>
      <c r="C64" s="88" t="s">
        <v>251</v>
      </c>
      <c r="D64" s="58" t="s">
        <v>272</v>
      </c>
      <c r="E64" s="81" t="s">
        <v>273</v>
      </c>
      <c r="F64" s="58" t="s">
        <v>250</v>
      </c>
      <c r="G64" s="81" t="s">
        <v>251</v>
      </c>
    </row>
    <row r="65" spans="1:7" x14ac:dyDescent="0.25">
      <c r="A65" s="2" t="s">
        <v>2</v>
      </c>
      <c r="B65" s="69">
        <v>0</v>
      </c>
      <c r="C65" s="82">
        <v>0</v>
      </c>
      <c r="D65" s="174">
        <v>0</v>
      </c>
      <c r="E65" s="84">
        <f>D65*80%</f>
        <v>0</v>
      </c>
      <c r="F65" s="83">
        <f>B65*D65</f>
        <v>0</v>
      </c>
      <c r="G65" s="84">
        <f>C65*E65</f>
        <v>0</v>
      </c>
    </row>
    <row r="66" spans="1:7" x14ac:dyDescent="0.25">
      <c r="A66" s="2" t="s">
        <v>3</v>
      </c>
      <c r="B66" s="69">
        <v>0</v>
      </c>
      <c r="C66" s="82">
        <v>0</v>
      </c>
      <c r="D66" s="174">
        <v>0</v>
      </c>
      <c r="E66" s="84">
        <f t="shared" ref="E66:E70" si="14">D66*80%</f>
        <v>0</v>
      </c>
      <c r="F66" s="83">
        <f t="shared" ref="F66:G70" si="15">B66*D66</f>
        <v>0</v>
      </c>
      <c r="G66" s="84">
        <f t="shared" si="15"/>
        <v>0</v>
      </c>
    </row>
    <row r="67" spans="1:7" x14ac:dyDescent="0.25">
      <c r="A67" s="2" t="s">
        <v>4</v>
      </c>
      <c r="B67" s="69">
        <v>0</v>
      </c>
      <c r="C67" s="82">
        <v>0</v>
      </c>
      <c r="D67" s="174">
        <v>0</v>
      </c>
      <c r="E67" s="84">
        <f t="shared" si="14"/>
        <v>0</v>
      </c>
      <c r="F67" s="83">
        <f t="shared" si="15"/>
        <v>0</v>
      </c>
      <c r="G67" s="84">
        <f t="shared" si="15"/>
        <v>0</v>
      </c>
    </row>
    <row r="68" spans="1:7" x14ac:dyDescent="0.25">
      <c r="A68" s="2" t="s">
        <v>5</v>
      </c>
      <c r="B68" s="69">
        <v>0</v>
      </c>
      <c r="C68" s="82">
        <v>0</v>
      </c>
      <c r="D68" s="174">
        <v>0</v>
      </c>
      <c r="E68" s="84">
        <f t="shared" si="14"/>
        <v>0</v>
      </c>
      <c r="F68" s="83">
        <f t="shared" si="15"/>
        <v>0</v>
      </c>
      <c r="G68" s="84">
        <f t="shared" si="15"/>
        <v>0</v>
      </c>
    </row>
    <row r="69" spans="1:7" x14ac:dyDescent="0.25">
      <c r="A69" s="2" t="s">
        <v>242</v>
      </c>
      <c r="B69" s="69">
        <v>0</v>
      </c>
      <c r="C69" s="82">
        <v>0</v>
      </c>
      <c r="D69" s="174">
        <v>0</v>
      </c>
      <c r="E69" s="84">
        <f t="shared" si="14"/>
        <v>0</v>
      </c>
      <c r="F69" s="83">
        <f t="shared" si="15"/>
        <v>0</v>
      </c>
      <c r="G69" s="84">
        <f t="shared" si="15"/>
        <v>0</v>
      </c>
    </row>
    <row r="70" spans="1:7" x14ac:dyDescent="0.25">
      <c r="A70" s="2" t="s">
        <v>6</v>
      </c>
      <c r="B70" s="69">
        <v>0</v>
      </c>
      <c r="C70" s="82">
        <v>0</v>
      </c>
      <c r="D70" s="174">
        <v>0</v>
      </c>
      <c r="E70" s="84">
        <f t="shared" si="14"/>
        <v>0</v>
      </c>
      <c r="F70" s="83">
        <f t="shared" si="15"/>
        <v>0</v>
      </c>
      <c r="G70" s="84">
        <f t="shared" si="15"/>
        <v>0</v>
      </c>
    </row>
    <row r="71" spans="1:7" x14ac:dyDescent="0.25">
      <c r="A71" s="5" t="s">
        <v>7</v>
      </c>
      <c r="B71" s="61">
        <f>SUM(B65:B70)</f>
        <v>0</v>
      </c>
      <c r="C71" s="61">
        <f>SUM(C65:C70)</f>
        <v>0</v>
      </c>
      <c r="D71" s="85" t="s">
        <v>248</v>
      </c>
      <c r="E71" s="86" t="s">
        <v>248</v>
      </c>
      <c r="F71" s="87">
        <f>SUM(F65:F70)</f>
        <v>0</v>
      </c>
      <c r="G71" s="87">
        <f>SUM(G65:G70)</f>
        <v>0</v>
      </c>
    </row>
    <row r="72" spans="1:7" ht="24" x14ac:dyDescent="0.25">
      <c r="A72" s="6" t="s">
        <v>15</v>
      </c>
      <c r="B72" s="58" t="s">
        <v>250</v>
      </c>
      <c r="C72" s="88" t="s">
        <v>251</v>
      </c>
      <c r="D72" s="58" t="s">
        <v>272</v>
      </c>
      <c r="E72" s="81" t="s">
        <v>273</v>
      </c>
      <c r="F72" s="58" t="s">
        <v>250</v>
      </c>
      <c r="G72" s="81" t="s">
        <v>251</v>
      </c>
    </row>
    <row r="73" spans="1:7" x14ac:dyDescent="0.25">
      <c r="A73" s="2" t="s">
        <v>2</v>
      </c>
      <c r="B73" s="69">
        <v>0</v>
      </c>
      <c r="C73" s="82">
        <v>0</v>
      </c>
      <c r="D73" s="174">
        <v>0</v>
      </c>
      <c r="E73" s="84">
        <f>D73*80%</f>
        <v>0</v>
      </c>
      <c r="F73" s="83">
        <f>B73*D73</f>
        <v>0</v>
      </c>
      <c r="G73" s="84">
        <f>C73*E73</f>
        <v>0</v>
      </c>
    </row>
    <row r="74" spans="1:7" x14ac:dyDescent="0.25">
      <c r="A74" s="2" t="s">
        <v>3</v>
      </c>
      <c r="B74" s="69">
        <v>0</v>
      </c>
      <c r="C74" s="82">
        <v>0</v>
      </c>
      <c r="D74" s="174">
        <v>0</v>
      </c>
      <c r="E74" s="84">
        <f t="shared" ref="E74:E78" si="16">D74*80%</f>
        <v>0</v>
      </c>
      <c r="F74" s="83">
        <f t="shared" ref="F74:G78" si="17">B74*D74</f>
        <v>0</v>
      </c>
      <c r="G74" s="84">
        <f t="shared" si="17"/>
        <v>0</v>
      </c>
    </row>
    <row r="75" spans="1:7" x14ac:dyDescent="0.25">
      <c r="A75" s="2" t="s">
        <v>4</v>
      </c>
      <c r="B75" s="69">
        <v>0</v>
      </c>
      <c r="C75" s="82">
        <v>0</v>
      </c>
      <c r="D75" s="174">
        <v>0</v>
      </c>
      <c r="E75" s="84">
        <f t="shared" si="16"/>
        <v>0</v>
      </c>
      <c r="F75" s="83">
        <f t="shared" si="17"/>
        <v>0</v>
      </c>
      <c r="G75" s="84">
        <f t="shared" si="17"/>
        <v>0</v>
      </c>
    </row>
    <row r="76" spans="1:7" x14ac:dyDescent="0.25">
      <c r="A76" s="2" t="s">
        <v>5</v>
      </c>
      <c r="B76" s="69">
        <v>0</v>
      </c>
      <c r="C76" s="82">
        <v>0</v>
      </c>
      <c r="D76" s="174">
        <v>0</v>
      </c>
      <c r="E76" s="84">
        <f t="shared" si="16"/>
        <v>0</v>
      </c>
      <c r="F76" s="83">
        <f t="shared" si="17"/>
        <v>0</v>
      </c>
      <c r="G76" s="84">
        <f t="shared" si="17"/>
        <v>0</v>
      </c>
    </row>
    <row r="77" spans="1:7" x14ac:dyDescent="0.25">
      <c r="A77" s="2" t="s">
        <v>242</v>
      </c>
      <c r="B77" s="69">
        <v>0</v>
      </c>
      <c r="C77" s="82">
        <v>0</v>
      </c>
      <c r="D77" s="174">
        <v>0</v>
      </c>
      <c r="E77" s="84">
        <f t="shared" si="16"/>
        <v>0</v>
      </c>
      <c r="F77" s="83">
        <f t="shared" si="17"/>
        <v>0</v>
      </c>
      <c r="G77" s="84">
        <f t="shared" si="17"/>
        <v>0</v>
      </c>
    </row>
    <row r="78" spans="1:7" x14ac:dyDescent="0.25">
      <c r="A78" s="2" t="s">
        <v>6</v>
      </c>
      <c r="B78" s="69">
        <v>0</v>
      </c>
      <c r="C78" s="82">
        <v>0</v>
      </c>
      <c r="D78" s="174">
        <v>0</v>
      </c>
      <c r="E78" s="84">
        <f t="shared" si="16"/>
        <v>0</v>
      </c>
      <c r="F78" s="83">
        <f t="shared" si="17"/>
        <v>0</v>
      </c>
      <c r="G78" s="84">
        <f t="shared" si="17"/>
        <v>0</v>
      </c>
    </row>
    <row r="79" spans="1:7" x14ac:dyDescent="0.25">
      <c r="A79" s="5" t="s">
        <v>7</v>
      </c>
      <c r="B79" s="61">
        <f>SUM(B73:B78)</f>
        <v>0</v>
      </c>
      <c r="C79" s="61">
        <f>SUM(C73:C78)</f>
        <v>0</v>
      </c>
      <c r="D79" s="85" t="s">
        <v>248</v>
      </c>
      <c r="E79" s="86" t="s">
        <v>248</v>
      </c>
      <c r="F79" s="87">
        <f>SUM(F73:F78)</f>
        <v>0</v>
      </c>
      <c r="G79" s="87">
        <f>SUM(G73:G78)</f>
        <v>0</v>
      </c>
    </row>
    <row r="80" spans="1:7" ht="24" x14ac:dyDescent="0.25">
      <c r="A80" s="3" t="s">
        <v>16</v>
      </c>
      <c r="B80" s="58" t="s">
        <v>250</v>
      </c>
      <c r="C80" s="88" t="s">
        <v>251</v>
      </c>
      <c r="D80" s="58" t="s">
        <v>272</v>
      </c>
      <c r="E80" s="81" t="s">
        <v>273</v>
      </c>
      <c r="F80" s="58" t="s">
        <v>250</v>
      </c>
      <c r="G80" s="81" t="s">
        <v>251</v>
      </c>
    </row>
    <row r="81" spans="1:7" x14ac:dyDescent="0.25">
      <c r="A81" s="2" t="s">
        <v>2</v>
      </c>
      <c r="B81" s="69">
        <v>0</v>
      </c>
      <c r="C81" s="82">
        <v>0</v>
      </c>
      <c r="D81" s="174">
        <v>0</v>
      </c>
      <c r="E81" s="84">
        <f>D81*80%</f>
        <v>0</v>
      </c>
      <c r="F81" s="83">
        <f>B81*D81</f>
        <v>0</v>
      </c>
      <c r="G81" s="84">
        <f>C81*E81</f>
        <v>0</v>
      </c>
    </row>
    <row r="82" spans="1:7" x14ac:dyDescent="0.25">
      <c r="A82" s="2" t="s">
        <v>3</v>
      </c>
      <c r="B82" s="69">
        <v>0</v>
      </c>
      <c r="C82" s="82">
        <v>0</v>
      </c>
      <c r="D82" s="174">
        <v>0</v>
      </c>
      <c r="E82" s="84">
        <f t="shared" ref="E82:E86" si="18">D82*80%</f>
        <v>0</v>
      </c>
      <c r="F82" s="83">
        <f t="shared" ref="F82:G86" si="19">B82*D82</f>
        <v>0</v>
      </c>
      <c r="G82" s="84">
        <f t="shared" si="19"/>
        <v>0</v>
      </c>
    </row>
    <row r="83" spans="1:7" x14ac:dyDescent="0.25">
      <c r="A83" s="2" t="s">
        <v>4</v>
      </c>
      <c r="B83" s="69">
        <v>0</v>
      </c>
      <c r="C83" s="82">
        <v>0</v>
      </c>
      <c r="D83" s="174">
        <v>0</v>
      </c>
      <c r="E83" s="84">
        <f t="shared" si="18"/>
        <v>0</v>
      </c>
      <c r="F83" s="83">
        <f t="shared" si="19"/>
        <v>0</v>
      </c>
      <c r="G83" s="84">
        <f t="shared" si="19"/>
        <v>0</v>
      </c>
    </row>
    <row r="84" spans="1:7" x14ac:dyDescent="0.25">
      <c r="A84" s="2" t="s">
        <v>5</v>
      </c>
      <c r="B84" s="69">
        <v>0</v>
      </c>
      <c r="C84" s="82">
        <v>0</v>
      </c>
      <c r="D84" s="174">
        <v>0</v>
      </c>
      <c r="E84" s="84">
        <f t="shared" si="18"/>
        <v>0</v>
      </c>
      <c r="F84" s="83">
        <f t="shared" si="19"/>
        <v>0</v>
      </c>
      <c r="G84" s="84">
        <f t="shared" si="19"/>
        <v>0</v>
      </c>
    </row>
    <row r="85" spans="1:7" x14ac:dyDescent="0.25">
      <c r="A85" s="2" t="s">
        <v>242</v>
      </c>
      <c r="B85" s="69">
        <v>0</v>
      </c>
      <c r="C85" s="82">
        <v>0</v>
      </c>
      <c r="D85" s="174">
        <v>0</v>
      </c>
      <c r="E85" s="84">
        <f t="shared" si="18"/>
        <v>0</v>
      </c>
      <c r="F85" s="83">
        <f t="shared" si="19"/>
        <v>0</v>
      </c>
      <c r="G85" s="84">
        <f t="shared" si="19"/>
        <v>0</v>
      </c>
    </row>
    <row r="86" spans="1:7" x14ac:dyDescent="0.25">
      <c r="A86" s="2" t="s">
        <v>6</v>
      </c>
      <c r="B86" s="69">
        <v>0</v>
      </c>
      <c r="C86" s="82">
        <v>0</v>
      </c>
      <c r="D86" s="174">
        <v>0</v>
      </c>
      <c r="E86" s="84">
        <f t="shared" si="18"/>
        <v>0</v>
      </c>
      <c r="F86" s="83">
        <f t="shared" si="19"/>
        <v>0</v>
      </c>
      <c r="G86" s="84">
        <f t="shared" si="19"/>
        <v>0</v>
      </c>
    </row>
    <row r="87" spans="1:7" x14ac:dyDescent="0.25">
      <c r="A87" s="5" t="s">
        <v>7</v>
      </c>
      <c r="B87" s="61">
        <f>SUM(B81:B86)</f>
        <v>0</v>
      </c>
      <c r="C87" s="61">
        <f>SUM(C81:C86)</f>
        <v>0</v>
      </c>
      <c r="D87" s="85" t="s">
        <v>248</v>
      </c>
      <c r="E87" s="86" t="s">
        <v>248</v>
      </c>
      <c r="F87" s="87">
        <f>SUM(F81:F86)</f>
        <v>0</v>
      </c>
      <c r="G87" s="87">
        <f>SUM(G81:G86)</f>
        <v>0</v>
      </c>
    </row>
    <row r="88" spans="1:7" ht="24" x14ac:dyDescent="0.25">
      <c r="A88" s="6" t="s">
        <v>17</v>
      </c>
      <c r="B88" s="58" t="s">
        <v>250</v>
      </c>
      <c r="C88" s="88" t="s">
        <v>251</v>
      </c>
      <c r="D88" s="58" t="s">
        <v>272</v>
      </c>
      <c r="E88" s="81" t="s">
        <v>273</v>
      </c>
      <c r="F88" s="58" t="s">
        <v>250</v>
      </c>
      <c r="G88" s="81" t="s">
        <v>251</v>
      </c>
    </row>
    <row r="89" spans="1:7" x14ac:dyDescent="0.25">
      <c r="A89" s="2" t="s">
        <v>2</v>
      </c>
      <c r="B89" s="69">
        <v>0</v>
      </c>
      <c r="C89" s="82">
        <v>0</v>
      </c>
      <c r="D89" s="174">
        <v>0</v>
      </c>
      <c r="E89" s="84">
        <f>D89*80%</f>
        <v>0</v>
      </c>
      <c r="F89" s="83">
        <f>B89*D89</f>
        <v>0</v>
      </c>
      <c r="G89" s="84">
        <f>C89*E89</f>
        <v>0</v>
      </c>
    </row>
    <row r="90" spans="1:7" x14ac:dyDescent="0.25">
      <c r="A90" s="2" t="s">
        <v>3</v>
      </c>
      <c r="B90" s="69">
        <v>0</v>
      </c>
      <c r="C90" s="82">
        <v>0</v>
      </c>
      <c r="D90" s="174">
        <v>0</v>
      </c>
      <c r="E90" s="84">
        <f t="shared" ref="E90:E94" si="20">D90*80%</f>
        <v>0</v>
      </c>
      <c r="F90" s="83">
        <f t="shared" ref="F90:G94" si="21">B90*D90</f>
        <v>0</v>
      </c>
      <c r="G90" s="84">
        <f t="shared" si="21"/>
        <v>0</v>
      </c>
    </row>
    <row r="91" spans="1:7" x14ac:dyDescent="0.25">
      <c r="A91" s="2" t="s">
        <v>4</v>
      </c>
      <c r="B91" s="69">
        <v>0</v>
      </c>
      <c r="C91" s="82">
        <v>0</v>
      </c>
      <c r="D91" s="174">
        <v>0</v>
      </c>
      <c r="E91" s="84">
        <f t="shared" si="20"/>
        <v>0</v>
      </c>
      <c r="F91" s="83">
        <f t="shared" si="21"/>
        <v>0</v>
      </c>
      <c r="G91" s="84">
        <f t="shared" si="21"/>
        <v>0</v>
      </c>
    </row>
    <row r="92" spans="1:7" x14ac:dyDescent="0.25">
      <c r="A92" s="2" t="s">
        <v>5</v>
      </c>
      <c r="B92" s="69">
        <v>0</v>
      </c>
      <c r="C92" s="82">
        <v>0</v>
      </c>
      <c r="D92" s="174">
        <v>0</v>
      </c>
      <c r="E92" s="84">
        <f t="shared" si="20"/>
        <v>0</v>
      </c>
      <c r="F92" s="83">
        <f t="shared" si="21"/>
        <v>0</v>
      </c>
      <c r="G92" s="84">
        <f t="shared" si="21"/>
        <v>0</v>
      </c>
    </row>
    <row r="93" spans="1:7" x14ac:dyDescent="0.25">
      <c r="A93" s="2" t="s">
        <v>242</v>
      </c>
      <c r="B93" s="69">
        <v>0</v>
      </c>
      <c r="C93" s="82">
        <v>0</v>
      </c>
      <c r="D93" s="174">
        <v>0</v>
      </c>
      <c r="E93" s="84">
        <f t="shared" si="20"/>
        <v>0</v>
      </c>
      <c r="F93" s="83">
        <f t="shared" si="21"/>
        <v>0</v>
      </c>
      <c r="G93" s="84">
        <f t="shared" si="21"/>
        <v>0</v>
      </c>
    </row>
    <row r="94" spans="1:7" x14ac:dyDescent="0.25">
      <c r="A94" s="2" t="s">
        <v>6</v>
      </c>
      <c r="B94" s="69">
        <v>0</v>
      </c>
      <c r="C94" s="82">
        <v>0</v>
      </c>
      <c r="D94" s="174">
        <v>0</v>
      </c>
      <c r="E94" s="84">
        <f t="shared" si="20"/>
        <v>0</v>
      </c>
      <c r="F94" s="83">
        <f t="shared" si="21"/>
        <v>0</v>
      </c>
      <c r="G94" s="84">
        <f t="shared" si="21"/>
        <v>0</v>
      </c>
    </row>
    <row r="95" spans="1:7" x14ac:dyDescent="0.25">
      <c r="A95" s="5" t="s">
        <v>7</v>
      </c>
      <c r="B95" s="61">
        <f>SUM(B89:B94)</f>
        <v>0</v>
      </c>
      <c r="C95" s="61">
        <f>SUM(C89:C94)</f>
        <v>0</v>
      </c>
      <c r="D95" s="85" t="s">
        <v>248</v>
      </c>
      <c r="E95" s="86" t="s">
        <v>248</v>
      </c>
      <c r="F95" s="87">
        <f>SUM(F89:F94)</f>
        <v>0</v>
      </c>
      <c r="G95" s="87">
        <f>SUM(G89:G94)</f>
        <v>0</v>
      </c>
    </row>
    <row r="96" spans="1:7" x14ac:dyDescent="0.25">
      <c r="A96" s="78" t="s">
        <v>20</v>
      </c>
      <c r="B96" s="76">
        <f>B8+B14+B23+B31+B39+B47+B55+B63+B71+B79+B87+B95</f>
        <v>11808</v>
      </c>
      <c r="C96" s="89">
        <f>C23+C31+C39+C47+C55+C63+C71+C79+C87+C95</f>
        <v>36</v>
      </c>
      <c r="D96" s="141" t="s">
        <v>248</v>
      </c>
      <c r="E96" s="142"/>
      <c r="F96" s="87">
        <f>F8+F14+F23+F31+F39+F47+F55+F63+F71+F79+F87+F95</f>
        <v>0</v>
      </c>
      <c r="G96" s="87">
        <f>G23+G31+G39+G47+G55+G63+G71+G79+G87+G95</f>
        <v>0</v>
      </c>
    </row>
    <row r="97" spans="1:7" x14ac:dyDescent="0.25">
      <c r="A97" s="78" t="s">
        <v>20</v>
      </c>
      <c r="B97" s="145">
        <f t="shared" ref="B97" si="22">B96+C96</f>
        <v>11844</v>
      </c>
      <c r="C97" s="146"/>
      <c r="D97" s="143"/>
      <c r="E97" s="144"/>
      <c r="F97" s="147">
        <f>F96+G96</f>
        <v>0</v>
      </c>
      <c r="G97" s="148"/>
    </row>
    <row r="98" spans="1:7" ht="15" customHeight="1" x14ac:dyDescent="0.25">
      <c r="A98" s="138" t="s">
        <v>274</v>
      </c>
      <c r="B98" s="138"/>
      <c r="C98" s="138"/>
      <c r="D98" s="138"/>
      <c r="E98" s="138"/>
      <c r="F98" s="139">
        <f>ROUNDUP(F97*2%,2)</f>
        <v>0</v>
      </c>
      <c r="G98" s="139"/>
    </row>
    <row r="99" spans="1:7" ht="15" customHeight="1" x14ac:dyDescent="0.25">
      <c r="A99" s="138" t="s">
        <v>275</v>
      </c>
      <c r="B99" s="138"/>
      <c r="C99" s="138"/>
      <c r="D99" s="138"/>
      <c r="E99" s="138"/>
      <c r="F99" s="139">
        <f>ROUNDUP(F97*2%,2)</f>
        <v>0</v>
      </c>
      <c r="G99" s="139"/>
    </row>
    <row r="100" spans="1:7" ht="15" customHeight="1" x14ac:dyDescent="0.25">
      <c r="A100" s="138" t="s">
        <v>276</v>
      </c>
      <c r="B100" s="138"/>
      <c r="C100" s="138"/>
      <c r="D100" s="138"/>
      <c r="E100" s="138"/>
      <c r="F100" s="140">
        <f>F97+F98+F99</f>
        <v>0</v>
      </c>
      <c r="G100" s="140"/>
    </row>
  </sheetData>
  <sheetProtection algorithmName="SHA-512" hashValue="oyOCJhnSiMKAAzeZ/GGxWSI6tUOFQjTkxS3Dzu6Q64Uy4iqsMoCGYrl3X3n6rc/9O+mK3VC5YP4vL2xQYx409g==" saltValue="9ekWBsb14g1XC9ccmJEpXA==" spinCount="100000" sheet="1" objects="1" scenarios="1"/>
  <mergeCells count="49"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  <mergeCell ref="B13:C13"/>
    <mergeCell ref="D13:E13"/>
    <mergeCell ref="F13:G13"/>
    <mergeCell ref="B14:C14"/>
    <mergeCell ref="D14:E14"/>
    <mergeCell ref="F14:G14"/>
    <mergeCell ref="A1:G1"/>
    <mergeCell ref="B11:C11"/>
    <mergeCell ref="D11:E11"/>
    <mergeCell ref="F11:G11"/>
    <mergeCell ref="B12:C12"/>
    <mergeCell ref="D12:E12"/>
    <mergeCell ref="F12:G12"/>
    <mergeCell ref="B2:C2"/>
    <mergeCell ref="D2:G2"/>
    <mergeCell ref="B3:C3"/>
    <mergeCell ref="D3:E3"/>
    <mergeCell ref="F3:G3"/>
    <mergeCell ref="B10:C10"/>
    <mergeCell ref="D10:E10"/>
    <mergeCell ref="F10:G10"/>
    <mergeCell ref="B4:C4"/>
    <mergeCell ref="D4:E4"/>
    <mergeCell ref="F4:G4"/>
    <mergeCell ref="B5:C5"/>
    <mergeCell ref="D5:E5"/>
    <mergeCell ref="F5:G5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B10" sqref="B10:C10"/>
    </sheetView>
  </sheetViews>
  <sheetFormatPr defaultRowHeight="15" x14ac:dyDescent="0.25"/>
  <cols>
    <col min="1" max="1" width="18.7109375" style="52" customWidth="1"/>
    <col min="2" max="5" width="22.28515625" style="52" customWidth="1"/>
    <col min="6" max="16384" width="9.140625" style="52"/>
  </cols>
  <sheetData>
    <row r="1" spans="1:4" x14ac:dyDescent="0.25">
      <c r="A1" s="149" t="s">
        <v>283</v>
      </c>
      <c r="B1" s="149"/>
      <c r="C1" s="149"/>
      <c r="D1" s="149"/>
    </row>
    <row r="2" spans="1:4" ht="36.75" customHeight="1" x14ac:dyDescent="0.25">
      <c r="A2" s="4" t="s">
        <v>0</v>
      </c>
      <c r="B2" s="103" t="s">
        <v>247</v>
      </c>
      <c r="C2" s="70" t="s">
        <v>19</v>
      </c>
      <c r="D2" s="70" t="s">
        <v>255</v>
      </c>
    </row>
    <row r="3" spans="1:4" x14ac:dyDescent="0.25">
      <c r="A3" s="98" t="s">
        <v>1</v>
      </c>
      <c r="B3" s="103" t="s">
        <v>256</v>
      </c>
      <c r="C3" s="77" t="s">
        <v>256</v>
      </c>
      <c r="D3" s="77" t="s">
        <v>256</v>
      </c>
    </row>
    <row r="4" spans="1:4" x14ac:dyDescent="0.25">
      <c r="A4" s="2" t="s">
        <v>2</v>
      </c>
      <c r="B4" s="104">
        <v>2872</v>
      </c>
      <c r="C4" s="175">
        <v>0</v>
      </c>
      <c r="D4" s="91">
        <f>B4*C4</f>
        <v>0</v>
      </c>
    </row>
    <row r="5" spans="1:4" x14ac:dyDescent="0.25">
      <c r="A5" s="2" t="s">
        <v>4</v>
      </c>
      <c r="B5" s="104">
        <v>2980</v>
      </c>
      <c r="C5" s="175">
        <v>0</v>
      </c>
      <c r="D5" s="91">
        <f t="shared" ref="D5:D7" si="0">B5*C5</f>
        <v>0</v>
      </c>
    </row>
    <row r="6" spans="1:4" x14ac:dyDescent="0.25">
      <c r="A6" s="2" t="s">
        <v>5</v>
      </c>
      <c r="B6" s="104">
        <v>2545</v>
      </c>
      <c r="C6" s="175">
        <v>0</v>
      </c>
      <c r="D6" s="91">
        <f t="shared" si="0"/>
        <v>0</v>
      </c>
    </row>
    <row r="7" spans="1:4" x14ac:dyDescent="0.25">
      <c r="A7" s="2" t="s">
        <v>242</v>
      </c>
      <c r="B7" s="104">
        <v>2162</v>
      </c>
      <c r="C7" s="175">
        <v>0</v>
      </c>
      <c r="D7" s="91">
        <f t="shared" si="0"/>
        <v>0</v>
      </c>
    </row>
    <row r="8" spans="1:4" x14ac:dyDescent="0.25">
      <c r="A8" s="5" t="s">
        <v>7</v>
      </c>
      <c r="B8" s="105">
        <f>SUM(B4:B7)</f>
        <v>10559</v>
      </c>
      <c r="C8" s="71" t="s">
        <v>248</v>
      </c>
      <c r="D8" s="71">
        <f>SUM(D4:D7)</f>
        <v>0</v>
      </c>
    </row>
    <row r="9" spans="1:4" x14ac:dyDescent="0.25">
      <c r="A9" s="98" t="s">
        <v>1</v>
      </c>
      <c r="B9" s="106" t="s">
        <v>8</v>
      </c>
      <c r="C9" s="72" t="s">
        <v>8</v>
      </c>
      <c r="D9" s="72" t="s">
        <v>8</v>
      </c>
    </row>
    <row r="10" spans="1:4" x14ac:dyDescent="0.25">
      <c r="A10" s="2" t="s">
        <v>2</v>
      </c>
      <c r="B10" s="104">
        <v>233</v>
      </c>
      <c r="C10" s="175">
        <v>0</v>
      </c>
      <c r="D10" s="91">
        <f>B10*C10</f>
        <v>0</v>
      </c>
    </row>
    <row r="11" spans="1:4" x14ac:dyDescent="0.25">
      <c r="A11" s="2" t="s">
        <v>4</v>
      </c>
      <c r="B11" s="104">
        <v>261</v>
      </c>
      <c r="C11" s="175">
        <v>0</v>
      </c>
      <c r="D11" s="91">
        <f t="shared" ref="D11:D13" si="1">B11*C11</f>
        <v>0</v>
      </c>
    </row>
    <row r="12" spans="1:4" x14ac:dyDescent="0.25">
      <c r="A12" s="2" t="s">
        <v>5</v>
      </c>
      <c r="B12" s="104">
        <v>246</v>
      </c>
      <c r="C12" s="175">
        <v>0</v>
      </c>
      <c r="D12" s="91">
        <f t="shared" si="1"/>
        <v>0</v>
      </c>
    </row>
    <row r="13" spans="1:4" x14ac:dyDescent="0.25">
      <c r="A13" s="2" t="s">
        <v>242</v>
      </c>
      <c r="B13" s="104">
        <v>240</v>
      </c>
      <c r="C13" s="175">
        <v>0</v>
      </c>
      <c r="D13" s="91">
        <f t="shared" si="1"/>
        <v>0</v>
      </c>
    </row>
    <row r="14" spans="1:4" s="107" customFormat="1" x14ac:dyDescent="0.25">
      <c r="A14" s="5" t="s">
        <v>7</v>
      </c>
      <c r="B14" s="74">
        <f>SUM(B10:B13)</f>
        <v>980</v>
      </c>
      <c r="C14" s="71" t="s">
        <v>248</v>
      </c>
      <c r="D14" s="71">
        <f>SUM(D10:D13)</f>
        <v>0</v>
      </c>
    </row>
    <row r="15" spans="1:4" x14ac:dyDescent="0.25">
      <c r="A15" s="149" t="s">
        <v>249</v>
      </c>
      <c r="B15" s="149"/>
      <c r="C15" s="149"/>
      <c r="D15" s="149"/>
    </row>
    <row r="16" spans="1:4" s="9" customFormat="1" x14ac:dyDescent="0.25">
      <c r="A16" s="62" t="s">
        <v>1</v>
      </c>
      <c r="B16" s="73" t="s">
        <v>250</v>
      </c>
      <c r="C16" s="58" t="s">
        <v>250</v>
      </c>
      <c r="D16" s="58" t="s">
        <v>250</v>
      </c>
    </row>
    <row r="17" spans="1:4" x14ac:dyDescent="0.25">
      <c r="A17" s="2" t="s">
        <v>2</v>
      </c>
      <c r="B17" s="104">
        <v>0</v>
      </c>
      <c r="C17" s="175">
        <v>0</v>
      </c>
      <c r="D17" s="91">
        <f>B17*C17</f>
        <v>0</v>
      </c>
    </row>
    <row r="18" spans="1:4" x14ac:dyDescent="0.25">
      <c r="A18" s="2" t="s">
        <v>3</v>
      </c>
      <c r="B18" s="104">
        <v>0</v>
      </c>
      <c r="C18" s="175">
        <v>0</v>
      </c>
      <c r="D18" s="91">
        <f t="shared" ref="D18:D22" si="2">B18*C18</f>
        <v>0</v>
      </c>
    </row>
    <row r="19" spans="1:4" x14ac:dyDescent="0.25">
      <c r="A19" s="2" t="s">
        <v>4</v>
      </c>
      <c r="B19" s="104">
        <v>0</v>
      </c>
      <c r="C19" s="175">
        <v>0</v>
      </c>
      <c r="D19" s="91">
        <f t="shared" si="2"/>
        <v>0</v>
      </c>
    </row>
    <row r="20" spans="1:4" x14ac:dyDescent="0.25">
      <c r="A20" s="2" t="s">
        <v>5</v>
      </c>
      <c r="B20" s="104">
        <v>0</v>
      </c>
      <c r="C20" s="175">
        <v>0</v>
      </c>
      <c r="D20" s="91">
        <f t="shared" si="2"/>
        <v>0</v>
      </c>
    </row>
    <row r="21" spans="1:4" x14ac:dyDescent="0.25">
      <c r="A21" s="2" t="s">
        <v>242</v>
      </c>
      <c r="B21" s="104">
        <v>0</v>
      </c>
      <c r="C21" s="175">
        <v>0</v>
      </c>
      <c r="D21" s="91">
        <f t="shared" si="2"/>
        <v>0</v>
      </c>
    </row>
    <row r="22" spans="1:4" x14ac:dyDescent="0.25">
      <c r="A22" s="2" t="s">
        <v>6</v>
      </c>
      <c r="B22" s="104">
        <v>0</v>
      </c>
      <c r="C22" s="175">
        <v>0</v>
      </c>
      <c r="D22" s="91">
        <f t="shared" si="2"/>
        <v>0</v>
      </c>
    </row>
    <row r="23" spans="1:4" s="107" customFormat="1" x14ac:dyDescent="0.25">
      <c r="A23" s="8" t="s">
        <v>7</v>
      </c>
      <c r="B23" s="59">
        <v>0</v>
      </c>
      <c r="C23" s="71" t="s">
        <v>248</v>
      </c>
      <c r="D23" s="93">
        <f>SUM(D17:D22)</f>
        <v>0</v>
      </c>
    </row>
    <row r="24" spans="1:4" x14ac:dyDescent="0.25">
      <c r="A24" s="3" t="s">
        <v>9</v>
      </c>
      <c r="B24" s="73" t="s">
        <v>250</v>
      </c>
      <c r="C24" s="94" t="s">
        <v>250</v>
      </c>
      <c r="D24" s="94" t="s">
        <v>250</v>
      </c>
    </row>
    <row r="25" spans="1:4" x14ac:dyDescent="0.25">
      <c r="A25" s="2" t="s">
        <v>2</v>
      </c>
      <c r="B25" s="104">
        <v>347</v>
      </c>
      <c r="C25" s="175">
        <v>0</v>
      </c>
      <c r="D25" s="91">
        <f>B25*C25</f>
        <v>0</v>
      </c>
    </row>
    <row r="26" spans="1:4" x14ac:dyDescent="0.25">
      <c r="A26" s="2" t="s">
        <v>3</v>
      </c>
      <c r="B26" s="104">
        <v>346</v>
      </c>
      <c r="C26" s="175">
        <v>0</v>
      </c>
      <c r="D26" s="91">
        <f t="shared" ref="D26:D30" si="3">B26*C26</f>
        <v>0</v>
      </c>
    </row>
    <row r="27" spans="1:4" x14ac:dyDescent="0.25">
      <c r="A27" s="2" t="s">
        <v>4</v>
      </c>
      <c r="B27" s="104">
        <v>383</v>
      </c>
      <c r="C27" s="175">
        <v>0</v>
      </c>
      <c r="D27" s="91">
        <f t="shared" si="3"/>
        <v>0</v>
      </c>
    </row>
    <row r="28" spans="1:4" x14ac:dyDescent="0.25">
      <c r="A28" s="2" t="s">
        <v>5</v>
      </c>
      <c r="B28" s="104">
        <v>301</v>
      </c>
      <c r="C28" s="175">
        <v>0</v>
      </c>
      <c r="D28" s="91">
        <f t="shared" si="3"/>
        <v>0</v>
      </c>
    </row>
    <row r="29" spans="1:4" x14ac:dyDescent="0.25">
      <c r="A29" s="2" t="s">
        <v>242</v>
      </c>
      <c r="B29" s="104">
        <v>375</v>
      </c>
      <c r="C29" s="175">
        <v>0</v>
      </c>
      <c r="D29" s="91">
        <f t="shared" si="3"/>
        <v>0</v>
      </c>
    </row>
    <row r="30" spans="1:4" x14ac:dyDescent="0.25">
      <c r="A30" s="2" t="s">
        <v>6</v>
      </c>
      <c r="B30" s="104">
        <v>369</v>
      </c>
      <c r="C30" s="175">
        <v>0</v>
      </c>
      <c r="D30" s="91">
        <f t="shared" si="3"/>
        <v>0</v>
      </c>
    </row>
    <row r="31" spans="1:4" s="107" customFormat="1" x14ac:dyDescent="0.25">
      <c r="A31" s="5" t="s">
        <v>7</v>
      </c>
      <c r="B31" s="74">
        <f>SUM(B25:B30)</f>
        <v>2121</v>
      </c>
      <c r="C31" s="71" t="s">
        <v>248</v>
      </c>
      <c r="D31" s="95">
        <f>SUM(D25:D30)</f>
        <v>0</v>
      </c>
    </row>
    <row r="32" spans="1:4" x14ac:dyDescent="0.25">
      <c r="A32" s="3" t="s">
        <v>10</v>
      </c>
      <c r="B32" s="73" t="s">
        <v>250</v>
      </c>
      <c r="C32" s="94" t="s">
        <v>250</v>
      </c>
      <c r="D32" s="94" t="s">
        <v>250</v>
      </c>
    </row>
    <row r="33" spans="1:4" x14ac:dyDescent="0.25">
      <c r="A33" s="2" t="s">
        <v>2</v>
      </c>
      <c r="B33" s="104">
        <v>147</v>
      </c>
      <c r="C33" s="175">
        <v>0</v>
      </c>
      <c r="D33" s="91">
        <f>B33*C33</f>
        <v>0</v>
      </c>
    </row>
    <row r="34" spans="1:4" x14ac:dyDescent="0.25">
      <c r="A34" s="2" t="s">
        <v>3</v>
      </c>
      <c r="B34" s="104">
        <v>131</v>
      </c>
      <c r="C34" s="175">
        <v>0</v>
      </c>
      <c r="D34" s="91">
        <f t="shared" ref="D34:D38" si="4">B34*C34</f>
        <v>0</v>
      </c>
    </row>
    <row r="35" spans="1:4" x14ac:dyDescent="0.25">
      <c r="A35" s="2" t="s">
        <v>4</v>
      </c>
      <c r="B35" s="104">
        <v>130</v>
      </c>
      <c r="C35" s="175">
        <v>0</v>
      </c>
      <c r="D35" s="91">
        <f t="shared" si="4"/>
        <v>0</v>
      </c>
    </row>
    <row r="36" spans="1:4" x14ac:dyDescent="0.25">
      <c r="A36" s="2" t="s">
        <v>5</v>
      </c>
      <c r="B36" s="104">
        <v>130</v>
      </c>
      <c r="C36" s="175">
        <v>0</v>
      </c>
      <c r="D36" s="91">
        <f t="shared" si="4"/>
        <v>0</v>
      </c>
    </row>
    <row r="37" spans="1:4" x14ac:dyDescent="0.25">
      <c r="A37" s="2" t="s">
        <v>242</v>
      </c>
      <c r="B37" s="104">
        <v>137</v>
      </c>
      <c r="C37" s="175">
        <v>0</v>
      </c>
      <c r="D37" s="91">
        <f t="shared" si="4"/>
        <v>0</v>
      </c>
    </row>
    <row r="38" spans="1:4" x14ac:dyDescent="0.25">
      <c r="A38" s="2" t="s">
        <v>6</v>
      </c>
      <c r="B38" s="104">
        <v>138</v>
      </c>
      <c r="C38" s="175">
        <v>0</v>
      </c>
      <c r="D38" s="91">
        <f t="shared" si="4"/>
        <v>0</v>
      </c>
    </row>
    <row r="39" spans="1:4" s="107" customFormat="1" x14ac:dyDescent="0.25">
      <c r="A39" s="5" t="s">
        <v>7</v>
      </c>
      <c r="B39" s="74">
        <f>SUM(B33:B38)</f>
        <v>813</v>
      </c>
      <c r="C39" s="71" t="s">
        <v>248</v>
      </c>
      <c r="D39" s="95">
        <f>SUM(D33:D38)</f>
        <v>0</v>
      </c>
    </row>
    <row r="40" spans="1:4" x14ac:dyDescent="0.25">
      <c r="A40" s="6" t="s">
        <v>11</v>
      </c>
      <c r="B40" s="73" t="s">
        <v>250</v>
      </c>
      <c r="C40" s="94" t="s">
        <v>250</v>
      </c>
      <c r="D40" s="94" t="s">
        <v>250</v>
      </c>
    </row>
    <row r="41" spans="1:4" x14ac:dyDescent="0.25">
      <c r="A41" s="2" t="s">
        <v>2</v>
      </c>
      <c r="B41" s="104">
        <v>0</v>
      </c>
      <c r="C41" s="175">
        <v>0</v>
      </c>
      <c r="D41" s="91">
        <f>B41*C41</f>
        <v>0</v>
      </c>
    </row>
    <row r="42" spans="1:4" x14ac:dyDescent="0.25">
      <c r="A42" s="2" t="s">
        <v>3</v>
      </c>
      <c r="B42" s="104">
        <v>0</v>
      </c>
      <c r="C42" s="175">
        <v>0</v>
      </c>
      <c r="D42" s="91">
        <f t="shared" ref="D42:D46" si="5">B42*C42</f>
        <v>0</v>
      </c>
    </row>
    <row r="43" spans="1:4" x14ac:dyDescent="0.25">
      <c r="A43" s="2" t="s">
        <v>4</v>
      </c>
      <c r="B43" s="104">
        <v>0</v>
      </c>
      <c r="C43" s="175">
        <v>0</v>
      </c>
      <c r="D43" s="91">
        <f t="shared" si="5"/>
        <v>0</v>
      </c>
    </row>
    <row r="44" spans="1:4" x14ac:dyDescent="0.25">
      <c r="A44" s="2" t="s">
        <v>5</v>
      </c>
      <c r="B44" s="104">
        <v>0</v>
      </c>
      <c r="C44" s="175">
        <v>0</v>
      </c>
      <c r="D44" s="91">
        <f t="shared" si="5"/>
        <v>0</v>
      </c>
    </row>
    <row r="45" spans="1:4" x14ac:dyDescent="0.25">
      <c r="A45" s="2" t="s">
        <v>242</v>
      </c>
      <c r="B45" s="104">
        <v>0</v>
      </c>
      <c r="C45" s="175">
        <v>0</v>
      </c>
      <c r="D45" s="91">
        <f t="shared" si="5"/>
        <v>0</v>
      </c>
    </row>
    <row r="46" spans="1:4" x14ac:dyDescent="0.25">
      <c r="A46" s="2" t="s">
        <v>6</v>
      </c>
      <c r="B46" s="104">
        <v>0</v>
      </c>
      <c r="C46" s="175">
        <v>0</v>
      </c>
      <c r="D46" s="91">
        <f t="shared" si="5"/>
        <v>0</v>
      </c>
    </row>
    <row r="47" spans="1:4" s="107" customFormat="1" x14ac:dyDescent="0.25">
      <c r="A47" s="5" t="s">
        <v>7</v>
      </c>
      <c r="B47" s="59">
        <v>0</v>
      </c>
      <c r="C47" s="71" t="s">
        <v>248</v>
      </c>
      <c r="D47" s="95">
        <f>SUM(D41:D46)</f>
        <v>0</v>
      </c>
    </row>
    <row r="48" spans="1:4" x14ac:dyDescent="0.25">
      <c r="A48" s="3" t="s">
        <v>12</v>
      </c>
      <c r="B48" s="73" t="s">
        <v>250</v>
      </c>
      <c r="C48" s="94" t="s">
        <v>250</v>
      </c>
      <c r="D48" s="94" t="s">
        <v>250</v>
      </c>
    </row>
    <row r="49" spans="1:4" x14ac:dyDescent="0.25">
      <c r="A49" s="2" t="s">
        <v>2</v>
      </c>
      <c r="B49" s="104">
        <v>112</v>
      </c>
      <c r="C49" s="175">
        <v>0</v>
      </c>
      <c r="D49" s="91">
        <f>B49*C49</f>
        <v>0</v>
      </c>
    </row>
    <row r="50" spans="1:4" x14ac:dyDescent="0.25">
      <c r="A50" s="2" t="s">
        <v>3</v>
      </c>
      <c r="B50" s="104">
        <v>110</v>
      </c>
      <c r="C50" s="175">
        <v>0</v>
      </c>
      <c r="D50" s="91">
        <f t="shared" ref="D50:D54" si="6">B50*C50</f>
        <v>0</v>
      </c>
    </row>
    <row r="51" spans="1:4" x14ac:dyDescent="0.25">
      <c r="A51" s="2" t="s">
        <v>4</v>
      </c>
      <c r="B51" s="104">
        <v>120</v>
      </c>
      <c r="C51" s="175">
        <v>0</v>
      </c>
      <c r="D51" s="91">
        <f t="shared" si="6"/>
        <v>0</v>
      </c>
    </row>
    <row r="52" spans="1:4" x14ac:dyDescent="0.25">
      <c r="A52" s="2" t="s">
        <v>5</v>
      </c>
      <c r="B52" s="104">
        <v>104</v>
      </c>
      <c r="C52" s="175">
        <v>0</v>
      </c>
      <c r="D52" s="91">
        <f t="shared" si="6"/>
        <v>0</v>
      </c>
    </row>
    <row r="53" spans="1:4" x14ac:dyDescent="0.25">
      <c r="A53" s="2" t="s">
        <v>242</v>
      </c>
      <c r="B53" s="104">
        <v>111</v>
      </c>
      <c r="C53" s="175">
        <v>0</v>
      </c>
      <c r="D53" s="91">
        <f t="shared" si="6"/>
        <v>0</v>
      </c>
    </row>
    <row r="54" spans="1:4" x14ac:dyDescent="0.25">
      <c r="A54" s="2" t="s">
        <v>6</v>
      </c>
      <c r="B54" s="104">
        <v>121</v>
      </c>
      <c r="C54" s="175">
        <v>0</v>
      </c>
      <c r="D54" s="91">
        <f t="shared" si="6"/>
        <v>0</v>
      </c>
    </row>
    <row r="55" spans="1:4" s="107" customFormat="1" x14ac:dyDescent="0.25">
      <c r="A55" s="5" t="s">
        <v>7</v>
      </c>
      <c r="B55" s="74">
        <f>SUM(B49:B54)</f>
        <v>678</v>
      </c>
      <c r="C55" s="71" t="s">
        <v>248</v>
      </c>
      <c r="D55" s="95">
        <f>SUM(D49:D54)</f>
        <v>0</v>
      </c>
    </row>
    <row r="56" spans="1:4" x14ac:dyDescent="0.25">
      <c r="A56" s="6" t="s">
        <v>13</v>
      </c>
      <c r="B56" s="73" t="s">
        <v>250</v>
      </c>
      <c r="C56" s="94" t="s">
        <v>250</v>
      </c>
      <c r="D56" s="94" t="s">
        <v>250</v>
      </c>
    </row>
    <row r="57" spans="1:4" x14ac:dyDescent="0.25">
      <c r="A57" s="2" t="s">
        <v>2</v>
      </c>
      <c r="B57" s="104">
        <v>0</v>
      </c>
      <c r="C57" s="175">
        <v>0</v>
      </c>
      <c r="D57" s="91">
        <f>B57*C57</f>
        <v>0</v>
      </c>
    </row>
    <row r="58" spans="1:4" x14ac:dyDescent="0.25">
      <c r="A58" s="2" t="s">
        <v>3</v>
      </c>
      <c r="B58" s="104">
        <v>0</v>
      </c>
      <c r="C58" s="175">
        <v>0</v>
      </c>
      <c r="D58" s="91">
        <f t="shared" ref="D58:D62" si="7">B58*C58</f>
        <v>0</v>
      </c>
    </row>
    <row r="59" spans="1:4" x14ac:dyDescent="0.25">
      <c r="A59" s="2" t="s">
        <v>4</v>
      </c>
      <c r="B59" s="104">
        <v>0</v>
      </c>
      <c r="C59" s="175">
        <v>0</v>
      </c>
      <c r="D59" s="91">
        <f t="shared" si="7"/>
        <v>0</v>
      </c>
    </row>
    <row r="60" spans="1:4" x14ac:dyDescent="0.25">
      <c r="A60" s="2" t="s">
        <v>5</v>
      </c>
      <c r="B60" s="104">
        <v>0</v>
      </c>
      <c r="C60" s="175">
        <v>0</v>
      </c>
      <c r="D60" s="91">
        <f t="shared" si="7"/>
        <v>0</v>
      </c>
    </row>
    <row r="61" spans="1:4" x14ac:dyDescent="0.25">
      <c r="A61" s="2" t="s">
        <v>242</v>
      </c>
      <c r="B61" s="104">
        <v>0</v>
      </c>
      <c r="C61" s="175">
        <v>0</v>
      </c>
      <c r="D61" s="91">
        <f t="shared" si="7"/>
        <v>0</v>
      </c>
    </row>
    <row r="62" spans="1:4" x14ac:dyDescent="0.25">
      <c r="A62" s="2" t="s">
        <v>6</v>
      </c>
      <c r="B62" s="104">
        <v>0</v>
      </c>
      <c r="C62" s="175">
        <v>0</v>
      </c>
      <c r="D62" s="91">
        <f t="shared" si="7"/>
        <v>0</v>
      </c>
    </row>
    <row r="63" spans="1:4" s="107" customFormat="1" x14ac:dyDescent="0.25">
      <c r="A63" s="5" t="s">
        <v>7</v>
      </c>
      <c r="B63" s="59">
        <v>0</v>
      </c>
      <c r="C63" s="71" t="s">
        <v>248</v>
      </c>
      <c r="D63" s="95">
        <f>SUM(D57:D62)</f>
        <v>0</v>
      </c>
    </row>
    <row r="64" spans="1:4" x14ac:dyDescent="0.25">
      <c r="A64" s="6" t="s">
        <v>14</v>
      </c>
      <c r="B64" s="73" t="s">
        <v>250</v>
      </c>
      <c r="C64" s="94" t="s">
        <v>250</v>
      </c>
      <c r="D64" s="94" t="s">
        <v>250</v>
      </c>
    </row>
    <row r="65" spans="1:4" x14ac:dyDescent="0.25">
      <c r="A65" s="2" t="s">
        <v>2</v>
      </c>
      <c r="B65" s="104">
        <v>0</v>
      </c>
      <c r="C65" s="175">
        <v>0</v>
      </c>
      <c r="D65" s="91">
        <f>B65*C65</f>
        <v>0</v>
      </c>
    </row>
    <row r="66" spans="1:4" x14ac:dyDescent="0.25">
      <c r="A66" s="2" t="s">
        <v>3</v>
      </c>
      <c r="B66" s="104">
        <v>0</v>
      </c>
      <c r="C66" s="175">
        <v>0</v>
      </c>
      <c r="D66" s="91">
        <f t="shared" ref="D66:D70" si="8">B66*C66</f>
        <v>0</v>
      </c>
    </row>
    <row r="67" spans="1:4" x14ac:dyDescent="0.25">
      <c r="A67" s="2" t="s">
        <v>4</v>
      </c>
      <c r="B67" s="104">
        <v>0</v>
      </c>
      <c r="C67" s="175">
        <v>0</v>
      </c>
      <c r="D67" s="91">
        <f t="shared" si="8"/>
        <v>0</v>
      </c>
    </row>
    <row r="68" spans="1:4" x14ac:dyDescent="0.25">
      <c r="A68" s="2" t="s">
        <v>5</v>
      </c>
      <c r="B68" s="104">
        <v>0</v>
      </c>
      <c r="C68" s="175">
        <v>0</v>
      </c>
      <c r="D68" s="91">
        <f t="shared" si="8"/>
        <v>0</v>
      </c>
    </row>
    <row r="69" spans="1:4" x14ac:dyDescent="0.25">
      <c r="A69" s="2" t="s">
        <v>242</v>
      </c>
      <c r="B69" s="104">
        <v>0</v>
      </c>
      <c r="C69" s="175">
        <v>0</v>
      </c>
      <c r="D69" s="91">
        <f t="shared" si="8"/>
        <v>0</v>
      </c>
    </row>
    <row r="70" spans="1:4" x14ac:dyDescent="0.25">
      <c r="A70" s="2" t="s">
        <v>6</v>
      </c>
      <c r="B70" s="104">
        <v>0</v>
      </c>
      <c r="C70" s="175">
        <v>0</v>
      </c>
      <c r="D70" s="91">
        <f t="shared" si="8"/>
        <v>0</v>
      </c>
    </row>
    <row r="71" spans="1:4" s="107" customFormat="1" x14ac:dyDescent="0.25">
      <c r="A71" s="5" t="s">
        <v>7</v>
      </c>
      <c r="B71" s="59">
        <v>0</v>
      </c>
      <c r="C71" s="71" t="s">
        <v>248</v>
      </c>
      <c r="D71" s="93">
        <f>SUM(D65:D70)</f>
        <v>0</v>
      </c>
    </row>
    <row r="72" spans="1:4" x14ac:dyDescent="0.25">
      <c r="A72" s="6" t="s">
        <v>15</v>
      </c>
      <c r="B72" s="73" t="s">
        <v>250</v>
      </c>
      <c r="C72" s="94" t="s">
        <v>250</v>
      </c>
      <c r="D72" s="94" t="s">
        <v>250</v>
      </c>
    </row>
    <row r="73" spans="1:4" x14ac:dyDescent="0.25">
      <c r="A73" s="2" t="s">
        <v>2</v>
      </c>
      <c r="B73" s="104">
        <v>0</v>
      </c>
      <c r="C73" s="175">
        <v>0</v>
      </c>
      <c r="D73" s="91">
        <f>B73*C73</f>
        <v>0</v>
      </c>
    </row>
    <row r="74" spans="1:4" x14ac:dyDescent="0.25">
      <c r="A74" s="2" t="s">
        <v>3</v>
      </c>
      <c r="B74" s="104">
        <v>0</v>
      </c>
      <c r="C74" s="175">
        <v>0</v>
      </c>
      <c r="D74" s="91">
        <f t="shared" ref="D74:D78" si="9">B74*C74</f>
        <v>0</v>
      </c>
    </row>
    <row r="75" spans="1:4" x14ac:dyDescent="0.25">
      <c r="A75" s="2" t="s">
        <v>4</v>
      </c>
      <c r="B75" s="104">
        <v>0</v>
      </c>
      <c r="C75" s="175">
        <v>0</v>
      </c>
      <c r="D75" s="91">
        <f t="shared" si="9"/>
        <v>0</v>
      </c>
    </row>
    <row r="76" spans="1:4" x14ac:dyDescent="0.25">
      <c r="A76" s="2" t="s">
        <v>5</v>
      </c>
      <c r="B76" s="104">
        <v>0</v>
      </c>
      <c r="C76" s="175">
        <v>0</v>
      </c>
      <c r="D76" s="91">
        <f t="shared" si="9"/>
        <v>0</v>
      </c>
    </row>
    <row r="77" spans="1:4" x14ac:dyDescent="0.25">
      <c r="A77" s="2" t="s">
        <v>242</v>
      </c>
      <c r="B77" s="104">
        <v>0</v>
      </c>
      <c r="C77" s="175">
        <v>0</v>
      </c>
      <c r="D77" s="91">
        <f t="shared" si="9"/>
        <v>0</v>
      </c>
    </row>
    <row r="78" spans="1:4" x14ac:dyDescent="0.25">
      <c r="A78" s="2" t="s">
        <v>6</v>
      </c>
      <c r="B78" s="104">
        <v>0</v>
      </c>
      <c r="C78" s="175">
        <v>0</v>
      </c>
      <c r="D78" s="91">
        <f t="shared" si="9"/>
        <v>0</v>
      </c>
    </row>
    <row r="79" spans="1:4" s="107" customFormat="1" x14ac:dyDescent="0.25">
      <c r="A79" s="5" t="s">
        <v>7</v>
      </c>
      <c r="B79" s="59">
        <v>0</v>
      </c>
      <c r="C79" s="71" t="s">
        <v>248</v>
      </c>
      <c r="D79" s="95">
        <f>SUM(D73:D78)</f>
        <v>0</v>
      </c>
    </row>
    <row r="80" spans="1:4" x14ac:dyDescent="0.25">
      <c r="A80" s="3" t="s">
        <v>16</v>
      </c>
      <c r="B80" s="73" t="s">
        <v>250</v>
      </c>
      <c r="C80" s="94" t="s">
        <v>250</v>
      </c>
      <c r="D80" s="94" t="s">
        <v>250</v>
      </c>
    </row>
    <row r="81" spans="1:4" x14ac:dyDescent="0.25">
      <c r="A81" s="2" t="s">
        <v>2</v>
      </c>
      <c r="B81" s="104">
        <v>0</v>
      </c>
      <c r="C81" s="175">
        <v>0</v>
      </c>
      <c r="D81" s="91">
        <f>B81*C81</f>
        <v>0</v>
      </c>
    </row>
    <row r="82" spans="1:4" x14ac:dyDescent="0.25">
      <c r="A82" s="2" t="s">
        <v>3</v>
      </c>
      <c r="B82" s="104">
        <v>0</v>
      </c>
      <c r="C82" s="175">
        <v>0</v>
      </c>
      <c r="D82" s="91">
        <f t="shared" ref="D82:D86" si="10">B82*C82</f>
        <v>0</v>
      </c>
    </row>
    <row r="83" spans="1:4" x14ac:dyDescent="0.25">
      <c r="A83" s="2" t="s">
        <v>4</v>
      </c>
      <c r="B83" s="104">
        <v>0</v>
      </c>
      <c r="C83" s="175">
        <v>0</v>
      </c>
      <c r="D83" s="91">
        <f t="shared" si="10"/>
        <v>0</v>
      </c>
    </row>
    <row r="84" spans="1:4" x14ac:dyDescent="0.25">
      <c r="A84" s="2" t="s">
        <v>5</v>
      </c>
      <c r="B84" s="104">
        <v>0</v>
      </c>
      <c r="C84" s="175">
        <v>0</v>
      </c>
      <c r="D84" s="91">
        <f t="shared" si="10"/>
        <v>0</v>
      </c>
    </row>
    <row r="85" spans="1:4" x14ac:dyDescent="0.25">
      <c r="A85" s="2" t="s">
        <v>242</v>
      </c>
      <c r="B85" s="104">
        <v>0</v>
      </c>
      <c r="C85" s="175">
        <v>0</v>
      </c>
      <c r="D85" s="91">
        <f t="shared" si="10"/>
        <v>0</v>
      </c>
    </row>
    <row r="86" spans="1:4" x14ac:dyDescent="0.25">
      <c r="A86" s="2" t="s">
        <v>6</v>
      </c>
      <c r="B86" s="104">
        <v>0</v>
      </c>
      <c r="C86" s="175">
        <v>0</v>
      </c>
      <c r="D86" s="91">
        <f t="shared" si="10"/>
        <v>0</v>
      </c>
    </row>
    <row r="87" spans="1:4" s="107" customFormat="1" x14ac:dyDescent="0.25">
      <c r="A87" s="5" t="s">
        <v>7</v>
      </c>
      <c r="B87" s="59">
        <v>0</v>
      </c>
      <c r="C87" s="71" t="s">
        <v>248</v>
      </c>
      <c r="D87" s="93">
        <f>SUM(D81:D86)</f>
        <v>0</v>
      </c>
    </row>
    <row r="88" spans="1:4" x14ac:dyDescent="0.25">
      <c r="A88" s="6" t="s">
        <v>17</v>
      </c>
      <c r="B88" s="73" t="s">
        <v>250</v>
      </c>
      <c r="C88" s="94" t="s">
        <v>250</v>
      </c>
      <c r="D88" s="94" t="s">
        <v>250</v>
      </c>
    </row>
    <row r="89" spans="1:4" x14ac:dyDescent="0.25">
      <c r="A89" s="2" t="s">
        <v>2</v>
      </c>
      <c r="B89" s="104">
        <v>0</v>
      </c>
      <c r="C89" s="175">
        <v>0</v>
      </c>
      <c r="D89" s="91">
        <f>B89*C89</f>
        <v>0</v>
      </c>
    </row>
    <row r="90" spans="1:4" x14ac:dyDescent="0.25">
      <c r="A90" s="2" t="s">
        <v>3</v>
      </c>
      <c r="B90" s="104">
        <v>0</v>
      </c>
      <c r="C90" s="175">
        <v>0</v>
      </c>
      <c r="D90" s="91">
        <f t="shared" ref="D90:D94" si="11">B90*C90</f>
        <v>0</v>
      </c>
    </row>
    <row r="91" spans="1:4" x14ac:dyDescent="0.25">
      <c r="A91" s="2" t="s">
        <v>4</v>
      </c>
      <c r="B91" s="104">
        <v>0</v>
      </c>
      <c r="C91" s="175">
        <v>0</v>
      </c>
      <c r="D91" s="91">
        <f t="shared" si="11"/>
        <v>0</v>
      </c>
    </row>
    <row r="92" spans="1:4" x14ac:dyDescent="0.25">
      <c r="A92" s="2" t="s">
        <v>5</v>
      </c>
      <c r="B92" s="104">
        <v>0</v>
      </c>
      <c r="C92" s="175">
        <v>0</v>
      </c>
      <c r="D92" s="91">
        <f t="shared" si="11"/>
        <v>0</v>
      </c>
    </row>
    <row r="93" spans="1:4" x14ac:dyDescent="0.25">
      <c r="A93" s="2" t="s">
        <v>242</v>
      </c>
      <c r="B93" s="104">
        <v>0</v>
      </c>
      <c r="C93" s="175">
        <v>0</v>
      </c>
      <c r="D93" s="91">
        <f t="shared" si="11"/>
        <v>0</v>
      </c>
    </row>
    <row r="94" spans="1:4" x14ac:dyDescent="0.25">
      <c r="A94" s="2" t="s">
        <v>6</v>
      </c>
      <c r="B94" s="104">
        <v>0</v>
      </c>
      <c r="C94" s="175">
        <v>0</v>
      </c>
      <c r="D94" s="91">
        <f t="shared" si="11"/>
        <v>0</v>
      </c>
    </row>
    <row r="95" spans="1:4" x14ac:dyDescent="0.25">
      <c r="A95" s="5" t="s">
        <v>7</v>
      </c>
      <c r="B95" s="59">
        <v>0</v>
      </c>
      <c r="C95" s="71" t="s">
        <v>248</v>
      </c>
      <c r="D95" s="93">
        <f>SUM(D89:D94)</f>
        <v>0</v>
      </c>
    </row>
    <row r="96" spans="1:4" x14ac:dyDescent="0.25">
      <c r="A96" s="99" t="s">
        <v>20</v>
      </c>
      <c r="B96" s="108">
        <f>B8+B14+B23+B31+B39+B47+B55+B63+B71+B79+B87+B95</f>
        <v>15151</v>
      </c>
      <c r="C96" s="109" t="s">
        <v>248</v>
      </c>
      <c r="D96" s="110">
        <f>D8+D14+D23+D31+D39+D47+D55+D63+D71+D79+D87+D95</f>
        <v>0</v>
      </c>
    </row>
    <row r="97" spans="1:4" x14ac:dyDescent="0.25">
      <c r="A97" s="150" t="s">
        <v>257</v>
      </c>
      <c r="B97" s="151"/>
      <c r="C97" s="152"/>
      <c r="D97" s="97">
        <f>ROUNDUP(D96*2%,2)</f>
        <v>0</v>
      </c>
    </row>
    <row r="98" spans="1:4" x14ac:dyDescent="0.25">
      <c r="A98" s="150" t="s">
        <v>258</v>
      </c>
      <c r="B98" s="151"/>
      <c r="C98" s="152"/>
      <c r="D98" s="44">
        <f>ROUNDUP(D96*2%,2)</f>
        <v>0</v>
      </c>
    </row>
    <row r="99" spans="1:4" x14ac:dyDescent="0.25">
      <c r="A99" s="150" t="s">
        <v>282</v>
      </c>
      <c r="B99" s="151"/>
      <c r="C99" s="152"/>
      <c r="D99" s="44">
        <f>D96+D97+D98</f>
        <v>0</v>
      </c>
    </row>
  </sheetData>
  <sheetProtection algorithmName="SHA-512" hashValue="gYU9X/TCNteuO4SEIv1i6aBwQ+9aLxeJG9WJizPxepMrux5cVxi2foQJWOqKojxaOuL3/+x9VFJwvWpEa6w0sg==" saltValue="kZiCC13WdvwHCb2NFCjraQ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2" workbookViewId="0">
      <selection activeCell="C76" sqref="C76 E76"/>
    </sheetView>
  </sheetViews>
  <sheetFormatPr defaultRowHeight="15" x14ac:dyDescent="0.25"/>
  <cols>
    <col min="1" max="1" width="19.42578125" style="52" customWidth="1"/>
    <col min="2" max="2" width="11.5703125" style="52" customWidth="1"/>
    <col min="3" max="3" width="13.42578125" style="52" customWidth="1"/>
    <col min="4" max="4" width="14.28515625" style="52" customWidth="1"/>
    <col min="5" max="5" width="15.28515625" style="52" customWidth="1"/>
    <col min="6" max="6" width="13.42578125" style="52" customWidth="1"/>
    <col min="7" max="7" width="15.5703125" style="52" customWidth="1"/>
    <col min="8" max="16384" width="9.140625" style="52"/>
  </cols>
  <sheetData>
    <row r="1" spans="1:7" ht="15.75" customHeight="1" x14ac:dyDescent="0.25">
      <c r="A1" s="149" t="s">
        <v>284</v>
      </c>
      <c r="B1" s="149"/>
      <c r="C1" s="149"/>
      <c r="D1" s="149"/>
      <c r="E1" s="149"/>
      <c r="F1" s="149"/>
      <c r="G1" s="149"/>
    </row>
    <row r="2" spans="1:7" ht="26.25" customHeight="1" x14ac:dyDescent="0.25">
      <c r="A2" s="4" t="s">
        <v>0</v>
      </c>
      <c r="B2" s="132" t="s">
        <v>247</v>
      </c>
      <c r="C2" s="132"/>
      <c r="D2" s="133" t="s">
        <v>259</v>
      </c>
      <c r="E2" s="134"/>
      <c r="F2" s="134"/>
      <c r="G2" s="135"/>
    </row>
    <row r="3" spans="1:7" ht="15.75" customHeight="1" x14ac:dyDescent="0.25">
      <c r="A3" s="101" t="s">
        <v>1</v>
      </c>
      <c r="B3" s="136" t="s">
        <v>1</v>
      </c>
      <c r="C3" s="137"/>
      <c r="D3" s="113" t="s">
        <v>19</v>
      </c>
      <c r="E3" s="113"/>
      <c r="F3" s="113" t="s">
        <v>260</v>
      </c>
      <c r="G3" s="113"/>
    </row>
    <row r="4" spans="1:7" x14ac:dyDescent="0.25">
      <c r="A4" s="2" t="s">
        <v>2</v>
      </c>
      <c r="B4" s="117">
        <v>1370</v>
      </c>
      <c r="C4" s="118"/>
      <c r="D4" s="172">
        <v>0</v>
      </c>
      <c r="E4" s="173"/>
      <c r="F4" s="119">
        <f>B4*D4</f>
        <v>0</v>
      </c>
      <c r="G4" s="120"/>
    </row>
    <row r="5" spans="1:7" x14ac:dyDescent="0.25">
      <c r="A5" s="2" t="s">
        <v>4</v>
      </c>
      <c r="B5" s="117">
        <v>1440</v>
      </c>
      <c r="C5" s="118"/>
      <c r="D5" s="172">
        <v>0</v>
      </c>
      <c r="E5" s="173"/>
      <c r="F5" s="119">
        <f t="shared" ref="F5:F7" si="0">B5*D5</f>
        <v>0</v>
      </c>
      <c r="G5" s="120"/>
    </row>
    <row r="6" spans="1:7" x14ac:dyDescent="0.25">
      <c r="A6" s="2" t="s">
        <v>5</v>
      </c>
      <c r="B6" s="117">
        <v>1326</v>
      </c>
      <c r="C6" s="118"/>
      <c r="D6" s="172">
        <v>0</v>
      </c>
      <c r="E6" s="173"/>
      <c r="F6" s="119">
        <f t="shared" si="0"/>
        <v>0</v>
      </c>
      <c r="G6" s="120"/>
    </row>
    <row r="7" spans="1:7" x14ac:dyDescent="0.25">
      <c r="A7" s="2" t="s">
        <v>242</v>
      </c>
      <c r="B7" s="117">
        <v>1400</v>
      </c>
      <c r="C7" s="118"/>
      <c r="D7" s="172">
        <v>0</v>
      </c>
      <c r="E7" s="173"/>
      <c r="F7" s="119">
        <f t="shared" si="0"/>
        <v>0</v>
      </c>
      <c r="G7" s="120"/>
    </row>
    <row r="8" spans="1:7" x14ac:dyDescent="0.25">
      <c r="A8" s="5" t="s">
        <v>7</v>
      </c>
      <c r="B8" s="121">
        <f>SUM(B4:C7)</f>
        <v>5536</v>
      </c>
      <c r="C8" s="122"/>
      <c r="D8" s="123" t="s">
        <v>248</v>
      </c>
      <c r="E8" s="124"/>
      <c r="F8" s="125">
        <f>SUM(F4:G7)</f>
        <v>0</v>
      </c>
      <c r="G8" s="126"/>
    </row>
    <row r="9" spans="1:7" ht="15" customHeight="1" x14ac:dyDescent="0.25">
      <c r="A9" s="101" t="s">
        <v>1</v>
      </c>
      <c r="B9" s="127" t="s">
        <v>8</v>
      </c>
      <c r="C9" s="128"/>
      <c r="D9" s="127" t="s">
        <v>8</v>
      </c>
      <c r="E9" s="128"/>
      <c r="F9" s="127" t="s">
        <v>8</v>
      </c>
      <c r="G9" s="128"/>
    </row>
    <row r="10" spans="1:7" x14ac:dyDescent="0.25">
      <c r="A10" s="2" t="s">
        <v>2</v>
      </c>
      <c r="B10" s="117">
        <v>361</v>
      </c>
      <c r="C10" s="118"/>
      <c r="D10" s="172">
        <v>0</v>
      </c>
      <c r="E10" s="173"/>
      <c r="F10" s="119">
        <f>B10*D10</f>
        <v>0</v>
      </c>
      <c r="G10" s="120"/>
    </row>
    <row r="11" spans="1:7" x14ac:dyDescent="0.25">
      <c r="A11" s="2" t="s">
        <v>4</v>
      </c>
      <c r="B11" s="117">
        <v>360</v>
      </c>
      <c r="C11" s="118"/>
      <c r="D11" s="172">
        <v>0</v>
      </c>
      <c r="E11" s="173"/>
      <c r="F11" s="119">
        <f t="shared" ref="F11:F13" si="1">B11*D11</f>
        <v>0</v>
      </c>
      <c r="G11" s="120"/>
    </row>
    <row r="12" spans="1:7" x14ac:dyDescent="0.25">
      <c r="A12" s="2" t="s">
        <v>5</v>
      </c>
      <c r="B12" s="117">
        <v>0</v>
      </c>
      <c r="C12" s="118"/>
      <c r="D12" s="172">
        <v>0</v>
      </c>
      <c r="E12" s="173"/>
      <c r="F12" s="119">
        <f t="shared" si="1"/>
        <v>0</v>
      </c>
      <c r="G12" s="120"/>
    </row>
    <row r="13" spans="1:7" x14ac:dyDescent="0.25">
      <c r="A13" s="2" t="s">
        <v>242</v>
      </c>
      <c r="B13" s="117">
        <v>357</v>
      </c>
      <c r="C13" s="118"/>
      <c r="D13" s="172">
        <v>0</v>
      </c>
      <c r="E13" s="173"/>
      <c r="F13" s="119">
        <f t="shared" si="1"/>
        <v>0</v>
      </c>
      <c r="G13" s="120"/>
    </row>
    <row r="14" spans="1:7" s="111" customFormat="1" x14ac:dyDescent="0.25">
      <c r="A14" s="5" t="s">
        <v>7</v>
      </c>
      <c r="B14" s="153">
        <f>SUM(B10:C13)</f>
        <v>1078</v>
      </c>
      <c r="C14" s="154"/>
      <c r="D14" s="123" t="s">
        <v>248</v>
      </c>
      <c r="E14" s="124"/>
      <c r="F14" s="125">
        <f>SUM(F10:G13)</f>
        <v>0</v>
      </c>
      <c r="G14" s="126"/>
    </row>
    <row r="15" spans="1:7" x14ac:dyDescent="0.25">
      <c r="A15" s="149" t="s">
        <v>249</v>
      </c>
      <c r="B15" s="149"/>
      <c r="C15" s="149"/>
      <c r="D15" s="149"/>
      <c r="E15" s="149"/>
      <c r="F15" s="149"/>
      <c r="G15" s="149"/>
    </row>
    <row r="16" spans="1:7" s="9" customFormat="1" ht="48" x14ac:dyDescent="0.25">
      <c r="A16" s="7" t="s">
        <v>1</v>
      </c>
      <c r="B16" s="58" t="s">
        <v>250</v>
      </c>
      <c r="C16" s="80" t="s">
        <v>251</v>
      </c>
      <c r="D16" s="58" t="s">
        <v>268</v>
      </c>
      <c r="E16" s="81" t="s">
        <v>269</v>
      </c>
      <c r="F16" s="58" t="s">
        <v>270</v>
      </c>
      <c r="G16" s="81" t="s">
        <v>271</v>
      </c>
    </row>
    <row r="17" spans="1:7" x14ac:dyDescent="0.25">
      <c r="A17" s="2" t="s">
        <v>2</v>
      </c>
      <c r="B17" s="69">
        <v>728</v>
      </c>
      <c r="C17" s="82">
        <v>32</v>
      </c>
      <c r="D17" s="174">
        <v>0</v>
      </c>
      <c r="E17" s="84">
        <f>D17*80%</f>
        <v>0</v>
      </c>
      <c r="F17" s="83">
        <f>B17*D17</f>
        <v>0</v>
      </c>
      <c r="G17" s="84">
        <f>C17*E17</f>
        <v>0</v>
      </c>
    </row>
    <row r="18" spans="1:7" x14ac:dyDescent="0.25">
      <c r="A18" s="2" t="s">
        <v>3</v>
      </c>
      <c r="B18" s="69">
        <v>734</v>
      </c>
      <c r="C18" s="82">
        <v>30</v>
      </c>
      <c r="D18" s="174">
        <v>0</v>
      </c>
      <c r="E18" s="84">
        <f t="shared" ref="E18:E22" si="2">D18*80%</f>
        <v>0</v>
      </c>
      <c r="F18" s="83">
        <f t="shared" ref="F18:G22" si="3">B18*D18</f>
        <v>0</v>
      </c>
      <c r="G18" s="84">
        <f t="shared" si="3"/>
        <v>0</v>
      </c>
    </row>
    <row r="19" spans="1:7" x14ac:dyDescent="0.25">
      <c r="A19" s="2" t="s">
        <v>4</v>
      </c>
      <c r="B19" s="69">
        <v>732</v>
      </c>
      <c r="C19" s="82">
        <v>26</v>
      </c>
      <c r="D19" s="174">
        <v>0</v>
      </c>
      <c r="E19" s="84">
        <f t="shared" si="2"/>
        <v>0</v>
      </c>
      <c r="F19" s="83">
        <f t="shared" si="3"/>
        <v>0</v>
      </c>
      <c r="G19" s="84">
        <f t="shared" si="3"/>
        <v>0</v>
      </c>
    </row>
    <row r="20" spans="1:7" x14ac:dyDescent="0.25">
      <c r="A20" s="2" t="s">
        <v>5</v>
      </c>
      <c r="B20" s="69">
        <v>744</v>
      </c>
      <c r="C20" s="82">
        <v>25</v>
      </c>
      <c r="D20" s="174">
        <v>0</v>
      </c>
      <c r="E20" s="84">
        <f t="shared" si="2"/>
        <v>0</v>
      </c>
      <c r="F20" s="83">
        <f t="shared" si="3"/>
        <v>0</v>
      </c>
      <c r="G20" s="84">
        <f t="shared" si="3"/>
        <v>0</v>
      </c>
    </row>
    <row r="21" spans="1:7" x14ac:dyDescent="0.25">
      <c r="A21" s="2" t="s">
        <v>242</v>
      </c>
      <c r="B21" s="69">
        <v>740</v>
      </c>
      <c r="C21" s="82">
        <v>28</v>
      </c>
      <c r="D21" s="174">
        <v>0</v>
      </c>
      <c r="E21" s="84">
        <f t="shared" si="2"/>
        <v>0</v>
      </c>
      <c r="F21" s="83">
        <f t="shared" si="3"/>
        <v>0</v>
      </c>
      <c r="G21" s="84">
        <f t="shared" si="3"/>
        <v>0</v>
      </c>
    </row>
    <row r="22" spans="1:7" x14ac:dyDescent="0.25">
      <c r="A22" s="2" t="s">
        <v>6</v>
      </c>
      <c r="B22" s="69">
        <v>732</v>
      </c>
      <c r="C22" s="82">
        <v>25</v>
      </c>
      <c r="D22" s="174">
        <v>0</v>
      </c>
      <c r="E22" s="84">
        <f t="shared" si="2"/>
        <v>0</v>
      </c>
      <c r="F22" s="83">
        <f t="shared" si="3"/>
        <v>0</v>
      </c>
      <c r="G22" s="84">
        <f t="shared" si="3"/>
        <v>0</v>
      </c>
    </row>
    <row r="23" spans="1:7" s="111" customFormat="1" x14ac:dyDescent="0.25">
      <c r="A23" s="8" t="s">
        <v>7</v>
      </c>
      <c r="B23" s="59">
        <f>SUM(B17:B22)</f>
        <v>4410</v>
      </c>
      <c r="C23" s="59">
        <f>SUM(C17:C22)</f>
        <v>166</v>
      </c>
      <c r="D23" s="85" t="s">
        <v>248</v>
      </c>
      <c r="E23" s="86" t="s">
        <v>248</v>
      </c>
      <c r="F23" s="87">
        <f>SUM(F17:F22)</f>
        <v>0</v>
      </c>
      <c r="G23" s="87">
        <f>SUM(G17:G22)</f>
        <v>0</v>
      </c>
    </row>
    <row r="24" spans="1:7" ht="36" x14ac:dyDescent="0.25">
      <c r="A24" s="3" t="s">
        <v>9</v>
      </c>
      <c r="B24" s="58" t="s">
        <v>250</v>
      </c>
      <c r="C24" s="80" t="s">
        <v>251</v>
      </c>
      <c r="D24" s="58" t="s">
        <v>272</v>
      </c>
      <c r="E24" s="81" t="s">
        <v>273</v>
      </c>
      <c r="F24" s="58" t="s">
        <v>250</v>
      </c>
      <c r="G24" s="81" t="s">
        <v>251</v>
      </c>
    </row>
    <row r="25" spans="1:7" x14ac:dyDescent="0.25">
      <c r="A25" s="2" t="s">
        <v>2</v>
      </c>
      <c r="B25" s="69">
        <v>335</v>
      </c>
      <c r="C25" s="82">
        <v>25</v>
      </c>
      <c r="D25" s="174">
        <v>0</v>
      </c>
      <c r="E25" s="84">
        <f>D25*80%</f>
        <v>0</v>
      </c>
      <c r="F25" s="83">
        <f>B25*D25</f>
        <v>0</v>
      </c>
      <c r="G25" s="84">
        <f>C25*E25</f>
        <v>0</v>
      </c>
    </row>
    <row r="26" spans="1:7" x14ac:dyDescent="0.25">
      <c r="A26" s="2" t="s">
        <v>3</v>
      </c>
      <c r="B26" s="69">
        <v>340</v>
      </c>
      <c r="C26" s="82">
        <v>25</v>
      </c>
      <c r="D26" s="174">
        <v>0</v>
      </c>
      <c r="E26" s="84">
        <f t="shared" ref="E26:E30" si="4">D26*80%</f>
        <v>0</v>
      </c>
      <c r="F26" s="83">
        <f t="shared" ref="F26:G30" si="5">B26*D26</f>
        <v>0</v>
      </c>
      <c r="G26" s="84">
        <f t="shared" si="5"/>
        <v>0</v>
      </c>
    </row>
    <row r="27" spans="1:7" x14ac:dyDescent="0.25">
      <c r="A27" s="2" t="s">
        <v>4</v>
      </c>
      <c r="B27" s="69">
        <v>352</v>
      </c>
      <c r="C27" s="82">
        <v>24</v>
      </c>
      <c r="D27" s="174">
        <v>0</v>
      </c>
      <c r="E27" s="84">
        <f t="shared" si="4"/>
        <v>0</v>
      </c>
      <c r="F27" s="83">
        <f t="shared" si="5"/>
        <v>0</v>
      </c>
      <c r="G27" s="84">
        <f t="shared" si="5"/>
        <v>0</v>
      </c>
    </row>
    <row r="28" spans="1:7" x14ac:dyDescent="0.25">
      <c r="A28" s="2" t="s">
        <v>5</v>
      </c>
      <c r="B28" s="69">
        <v>344</v>
      </c>
      <c r="C28" s="82">
        <v>26</v>
      </c>
      <c r="D28" s="174">
        <v>0</v>
      </c>
      <c r="E28" s="84">
        <f t="shared" si="4"/>
        <v>0</v>
      </c>
      <c r="F28" s="83">
        <f t="shared" si="5"/>
        <v>0</v>
      </c>
      <c r="G28" s="84">
        <f t="shared" si="5"/>
        <v>0</v>
      </c>
    </row>
    <row r="29" spans="1:7" x14ac:dyDescent="0.25">
      <c r="A29" s="2" t="s">
        <v>242</v>
      </c>
      <c r="B29" s="69">
        <v>352</v>
      </c>
      <c r="C29" s="82">
        <v>26</v>
      </c>
      <c r="D29" s="174">
        <v>0</v>
      </c>
      <c r="E29" s="84">
        <f t="shared" si="4"/>
        <v>0</v>
      </c>
      <c r="F29" s="83">
        <f t="shared" si="5"/>
        <v>0</v>
      </c>
      <c r="G29" s="84">
        <f t="shared" si="5"/>
        <v>0</v>
      </c>
    </row>
    <row r="30" spans="1:7" x14ac:dyDescent="0.25">
      <c r="A30" s="2" t="s">
        <v>6</v>
      </c>
      <c r="B30" s="69">
        <v>348</v>
      </c>
      <c r="C30" s="82">
        <v>23</v>
      </c>
      <c r="D30" s="174">
        <v>0</v>
      </c>
      <c r="E30" s="84">
        <f t="shared" si="4"/>
        <v>0</v>
      </c>
      <c r="F30" s="83">
        <f t="shared" si="5"/>
        <v>0</v>
      </c>
      <c r="G30" s="84">
        <f t="shared" si="5"/>
        <v>0</v>
      </c>
    </row>
    <row r="31" spans="1:7" s="111" customFormat="1" x14ac:dyDescent="0.25">
      <c r="A31" s="5" t="s">
        <v>7</v>
      </c>
      <c r="B31" s="59">
        <f>SUM(B25:B30)</f>
        <v>2071</v>
      </c>
      <c r="C31" s="59">
        <f>SUM(C25:C30)</f>
        <v>149</v>
      </c>
      <c r="D31" s="85" t="s">
        <v>248</v>
      </c>
      <c r="E31" s="86" t="s">
        <v>248</v>
      </c>
      <c r="F31" s="87">
        <f>SUM(F25:F30)</f>
        <v>0</v>
      </c>
      <c r="G31" s="87">
        <f>SUM(G25:G30)</f>
        <v>0</v>
      </c>
    </row>
    <row r="32" spans="1:7" ht="36" x14ac:dyDescent="0.25">
      <c r="A32" s="3" t="s">
        <v>10</v>
      </c>
      <c r="B32" s="58" t="s">
        <v>250</v>
      </c>
      <c r="C32" s="80" t="s">
        <v>251</v>
      </c>
      <c r="D32" s="58" t="s">
        <v>272</v>
      </c>
      <c r="E32" s="81" t="s">
        <v>273</v>
      </c>
      <c r="F32" s="58" t="s">
        <v>250</v>
      </c>
      <c r="G32" s="81" t="s">
        <v>251</v>
      </c>
    </row>
    <row r="33" spans="1:7" x14ac:dyDescent="0.25">
      <c r="A33" s="2" t="s">
        <v>2</v>
      </c>
      <c r="B33" s="69">
        <v>92</v>
      </c>
      <c r="C33" s="82">
        <v>19</v>
      </c>
      <c r="D33" s="174">
        <v>0</v>
      </c>
      <c r="E33" s="84">
        <f>D33*80%</f>
        <v>0</v>
      </c>
      <c r="F33" s="83">
        <f>B33*D33</f>
        <v>0</v>
      </c>
      <c r="G33" s="84">
        <f>C33*E33</f>
        <v>0</v>
      </c>
    </row>
    <row r="34" spans="1:7" x14ac:dyDescent="0.25">
      <c r="A34" s="2" t="s">
        <v>3</v>
      </c>
      <c r="B34" s="69">
        <v>91</v>
      </c>
      <c r="C34" s="82">
        <v>19</v>
      </c>
      <c r="D34" s="174">
        <v>0</v>
      </c>
      <c r="E34" s="84">
        <f t="shared" ref="E34:E38" si="6">D34*80%</f>
        <v>0</v>
      </c>
      <c r="F34" s="83">
        <f t="shared" ref="F34:G38" si="7">B34*D34</f>
        <v>0</v>
      </c>
      <c r="G34" s="84">
        <f t="shared" si="7"/>
        <v>0</v>
      </c>
    </row>
    <row r="35" spans="1:7" x14ac:dyDescent="0.25">
      <c r="A35" s="2" t="s">
        <v>4</v>
      </c>
      <c r="B35" s="69">
        <v>91</v>
      </c>
      <c r="C35" s="82">
        <v>20</v>
      </c>
      <c r="D35" s="174">
        <v>0</v>
      </c>
      <c r="E35" s="84">
        <f t="shared" si="6"/>
        <v>0</v>
      </c>
      <c r="F35" s="83">
        <f t="shared" si="7"/>
        <v>0</v>
      </c>
      <c r="G35" s="84">
        <f t="shared" si="7"/>
        <v>0</v>
      </c>
    </row>
    <row r="36" spans="1:7" x14ac:dyDescent="0.25">
      <c r="A36" s="2" t="s">
        <v>5</v>
      </c>
      <c r="B36" s="69">
        <v>91</v>
      </c>
      <c r="C36" s="82">
        <v>18</v>
      </c>
      <c r="D36" s="174">
        <v>0</v>
      </c>
      <c r="E36" s="84">
        <f t="shared" si="6"/>
        <v>0</v>
      </c>
      <c r="F36" s="83">
        <f t="shared" si="7"/>
        <v>0</v>
      </c>
      <c r="G36" s="84">
        <f t="shared" si="7"/>
        <v>0</v>
      </c>
    </row>
    <row r="37" spans="1:7" x14ac:dyDescent="0.25">
      <c r="A37" s="2" t="s">
        <v>242</v>
      </c>
      <c r="B37" s="69">
        <v>91</v>
      </c>
      <c r="C37" s="82">
        <v>18</v>
      </c>
      <c r="D37" s="174">
        <v>0</v>
      </c>
      <c r="E37" s="84">
        <f t="shared" si="6"/>
        <v>0</v>
      </c>
      <c r="F37" s="83">
        <f t="shared" si="7"/>
        <v>0</v>
      </c>
      <c r="G37" s="84">
        <f t="shared" si="7"/>
        <v>0</v>
      </c>
    </row>
    <row r="38" spans="1:7" x14ac:dyDescent="0.25">
      <c r="A38" s="2" t="s">
        <v>6</v>
      </c>
      <c r="B38" s="69">
        <v>93</v>
      </c>
      <c r="C38" s="82">
        <v>20</v>
      </c>
      <c r="D38" s="174">
        <v>0</v>
      </c>
      <c r="E38" s="84">
        <f t="shared" si="6"/>
        <v>0</v>
      </c>
      <c r="F38" s="83">
        <f t="shared" si="7"/>
        <v>0</v>
      </c>
      <c r="G38" s="84">
        <f t="shared" si="7"/>
        <v>0</v>
      </c>
    </row>
    <row r="39" spans="1:7" s="111" customFormat="1" x14ac:dyDescent="0.25">
      <c r="A39" s="5" t="s">
        <v>7</v>
      </c>
      <c r="B39" s="59">
        <f>SUM(B33:B38)</f>
        <v>549</v>
      </c>
      <c r="C39" s="59">
        <f>SUM(C33:C38)</f>
        <v>114</v>
      </c>
      <c r="D39" s="85" t="s">
        <v>248</v>
      </c>
      <c r="E39" s="86" t="s">
        <v>248</v>
      </c>
      <c r="F39" s="87">
        <f>SUM(F33:F38)</f>
        <v>0</v>
      </c>
      <c r="G39" s="87">
        <f>SUM(G33:G38)</f>
        <v>0</v>
      </c>
    </row>
    <row r="40" spans="1:7" ht="36" x14ac:dyDescent="0.25">
      <c r="A40" s="6" t="s">
        <v>11</v>
      </c>
      <c r="B40" s="58" t="s">
        <v>250</v>
      </c>
      <c r="C40" s="80" t="s">
        <v>251</v>
      </c>
      <c r="D40" s="58" t="s">
        <v>272</v>
      </c>
      <c r="E40" s="81" t="s">
        <v>273</v>
      </c>
      <c r="F40" s="58" t="s">
        <v>250</v>
      </c>
      <c r="G40" s="81" t="s">
        <v>251</v>
      </c>
    </row>
    <row r="41" spans="1:7" x14ac:dyDescent="0.25">
      <c r="A41" s="2" t="s">
        <v>2</v>
      </c>
      <c r="B41" s="69">
        <v>0</v>
      </c>
      <c r="C41" s="82">
        <v>0</v>
      </c>
      <c r="D41" s="174">
        <v>0</v>
      </c>
      <c r="E41" s="84">
        <f>D41*80%</f>
        <v>0</v>
      </c>
      <c r="F41" s="83">
        <f>B41*D41</f>
        <v>0</v>
      </c>
      <c r="G41" s="84">
        <f>C41*E41</f>
        <v>0</v>
      </c>
    </row>
    <row r="42" spans="1:7" x14ac:dyDescent="0.25">
      <c r="A42" s="2" t="s">
        <v>3</v>
      </c>
      <c r="B42" s="69">
        <v>0</v>
      </c>
      <c r="C42" s="82">
        <v>0</v>
      </c>
      <c r="D42" s="174">
        <v>0</v>
      </c>
      <c r="E42" s="84">
        <f t="shared" ref="E42:E46" si="8">D42*80%</f>
        <v>0</v>
      </c>
      <c r="F42" s="83">
        <f t="shared" ref="F42:G46" si="9">B42*D42</f>
        <v>0</v>
      </c>
      <c r="G42" s="84">
        <f t="shared" si="9"/>
        <v>0</v>
      </c>
    </row>
    <row r="43" spans="1:7" x14ac:dyDescent="0.25">
      <c r="A43" s="2" t="s">
        <v>4</v>
      </c>
      <c r="B43" s="69">
        <v>0</v>
      </c>
      <c r="C43" s="82">
        <v>0</v>
      </c>
      <c r="D43" s="174">
        <v>0</v>
      </c>
      <c r="E43" s="84">
        <f t="shared" si="8"/>
        <v>0</v>
      </c>
      <c r="F43" s="83">
        <f t="shared" si="9"/>
        <v>0</v>
      </c>
      <c r="G43" s="84">
        <f t="shared" si="9"/>
        <v>0</v>
      </c>
    </row>
    <row r="44" spans="1:7" x14ac:dyDescent="0.25">
      <c r="A44" s="2" t="s">
        <v>5</v>
      </c>
      <c r="B44" s="69">
        <v>0</v>
      </c>
      <c r="C44" s="82">
        <v>0</v>
      </c>
      <c r="D44" s="174">
        <v>0</v>
      </c>
      <c r="E44" s="84">
        <f t="shared" si="8"/>
        <v>0</v>
      </c>
      <c r="F44" s="83">
        <f t="shared" si="9"/>
        <v>0</v>
      </c>
      <c r="G44" s="84">
        <f t="shared" si="9"/>
        <v>0</v>
      </c>
    </row>
    <row r="45" spans="1:7" x14ac:dyDescent="0.25">
      <c r="A45" s="2" t="s">
        <v>242</v>
      </c>
      <c r="B45" s="69">
        <v>0</v>
      </c>
      <c r="C45" s="82">
        <v>0</v>
      </c>
      <c r="D45" s="174">
        <v>0</v>
      </c>
      <c r="E45" s="84">
        <f t="shared" si="8"/>
        <v>0</v>
      </c>
      <c r="F45" s="83">
        <f t="shared" si="9"/>
        <v>0</v>
      </c>
      <c r="G45" s="84">
        <f t="shared" si="9"/>
        <v>0</v>
      </c>
    </row>
    <row r="46" spans="1:7" x14ac:dyDescent="0.25">
      <c r="A46" s="2" t="s">
        <v>6</v>
      </c>
      <c r="B46" s="69">
        <v>0</v>
      </c>
      <c r="C46" s="82">
        <v>0</v>
      </c>
      <c r="D46" s="174">
        <v>0</v>
      </c>
      <c r="E46" s="84">
        <f t="shared" si="8"/>
        <v>0</v>
      </c>
      <c r="F46" s="83">
        <f t="shared" si="9"/>
        <v>0</v>
      </c>
      <c r="G46" s="84">
        <f t="shared" si="9"/>
        <v>0</v>
      </c>
    </row>
    <row r="47" spans="1:7" s="111" customFormat="1" x14ac:dyDescent="0.25">
      <c r="A47" s="5" t="s">
        <v>7</v>
      </c>
      <c r="B47" s="61">
        <v>0</v>
      </c>
      <c r="C47" s="112">
        <v>0</v>
      </c>
      <c r="D47" s="85" t="s">
        <v>248</v>
      </c>
      <c r="E47" s="86" t="s">
        <v>248</v>
      </c>
      <c r="F47" s="87">
        <f>SUM(F41:F46)</f>
        <v>0</v>
      </c>
      <c r="G47" s="87">
        <f>SUM(G41:G46)</f>
        <v>0</v>
      </c>
    </row>
    <row r="48" spans="1:7" ht="36" x14ac:dyDescent="0.25">
      <c r="A48" s="3" t="s">
        <v>12</v>
      </c>
      <c r="B48" s="58" t="s">
        <v>250</v>
      </c>
      <c r="C48" s="80" t="s">
        <v>251</v>
      </c>
      <c r="D48" s="58" t="s">
        <v>272</v>
      </c>
      <c r="E48" s="81" t="s">
        <v>273</v>
      </c>
      <c r="F48" s="58" t="s">
        <v>250</v>
      </c>
      <c r="G48" s="81" t="s">
        <v>251</v>
      </c>
    </row>
    <row r="49" spans="1:7" x14ac:dyDescent="0.25">
      <c r="A49" s="2" t="s">
        <v>2</v>
      </c>
      <c r="B49" s="69">
        <v>0</v>
      </c>
      <c r="C49" s="82">
        <v>0</v>
      </c>
      <c r="D49" s="174">
        <v>0</v>
      </c>
      <c r="E49" s="84">
        <f>D49*80%</f>
        <v>0</v>
      </c>
      <c r="F49" s="83">
        <f>B49*D49</f>
        <v>0</v>
      </c>
      <c r="G49" s="84">
        <f>C49*E49</f>
        <v>0</v>
      </c>
    </row>
    <row r="50" spans="1:7" x14ac:dyDescent="0.25">
      <c r="A50" s="2" t="s">
        <v>3</v>
      </c>
      <c r="B50" s="69">
        <v>0</v>
      </c>
      <c r="C50" s="82">
        <v>0</v>
      </c>
      <c r="D50" s="174">
        <v>0</v>
      </c>
      <c r="E50" s="84">
        <f t="shared" ref="E50:E54" si="10">D50*80%</f>
        <v>0</v>
      </c>
      <c r="F50" s="83">
        <f t="shared" ref="F50:G54" si="11">B50*D50</f>
        <v>0</v>
      </c>
      <c r="G50" s="84">
        <f t="shared" si="11"/>
        <v>0</v>
      </c>
    </row>
    <row r="51" spans="1:7" x14ac:dyDescent="0.25">
      <c r="A51" s="2" t="s">
        <v>4</v>
      </c>
      <c r="B51" s="69">
        <v>0</v>
      </c>
      <c r="C51" s="82">
        <v>0</v>
      </c>
      <c r="D51" s="174">
        <v>0</v>
      </c>
      <c r="E51" s="84">
        <f t="shared" si="10"/>
        <v>0</v>
      </c>
      <c r="F51" s="83">
        <f t="shared" si="11"/>
        <v>0</v>
      </c>
      <c r="G51" s="84">
        <f t="shared" si="11"/>
        <v>0</v>
      </c>
    </row>
    <row r="52" spans="1:7" x14ac:dyDescent="0.25">
      <c r="A52" s="2" t="s">
        <v>5</v>
      </c>
      <c r="B52" s="69">
        <v>0</v>
      </c>
      <c r="C52" s="82">
        <v>0</v>
      </c>
      <c r="D52" s="174">
        <v>0</v>
      </c>
      <c r="E52" s="84">
        <f t="shared" si="10"/>
        <v>0</v>
      </c>
      <c r="F52" s="83">
        <f t="shared" si="11"/>
        <v>0</v>
      </c>
      <c r="G52" s="84">
        <f t="shared" si="11"/>
        <v>0</v>
      </c>
    </row>
    <row r="53" spans="1:7" x14ac:dyDescent="0.25">
      <c r="A53" s="2" t="s">
        <v>242</v>
      </c>
      <c r="B53" s="69">
        <v>0</v>
      </c>
      <c r="C53" s="82">
        <v>0</v>
      </c>
      <c r="D53" s="174">
        <v>0</v>
      </c>
      <c r="E53" s="84">
        <f t="shared" si="10"/>
        <v>0</v>
      </c>
      <c r="F53" s="83">
        <f t="shared" si="11"/>
        <v>0</v>
      </c>
      <c r="G53" s="84">
        <f t="shared" si="11"/>
        <v>0</v>
      </c>
    </row>
    <row r="54" spans="1:7" x14ac:dyDescent="0.25">
      <c r="A54" s="2" t="s">
        <v>6</v>
      </c>
      <c r="B54" s="69">
        <v>0</v>
      </c>
      <c r="C54" s="82">
        <v>0</v>
      </c>
      <c r="D54" s="174">
        <v>0</v>
      </c>
      <c r="E54" s="84">
        <f t="shared" si="10"/>
        <v>0</v>
      </c>
      <c r="F54" s="83">
        <f t="shared" si="11"/>
        <v>0</v>
      </c>
      <c r="G54" s="84">
        <f t="shared" si="11"/>
        <v>0</v>
      </c>
    </row>
    <row r="55" spans="1:7" s="111" customFormat="1" x14ac:dyDescent="0.25">
      <c r="A55" s="5" t="s">
        <v>7</v>
      </c>
      <c r="B55" s="61">
        <v>0</v>
      </c>
      <c r="C55" s="112">
        <v>0</v>
      </c>
      <c r="D55" s="85" t="s">
        <v>248</v>
      </c>
      <c r="E55" s="86" t="s">
        <v>248</v>
      </c>
      <c r="F55" s="87">
        <f>SUM(F49:F54)</f>
        <v>0</v>
      </c>
      <c r="G55" s="87">
        <f>SUM(G49:G54)</f>
        <v>0</v>
      </c>
    </row>
    <row r="56" spans="1:7" ht="36" x14ac:dyDescent="0.25">
      <c r="A56" s="6" t="s">
        <v>13</v>
      </c>
      <c r="B56" s="58" t="s">
        <v>250</v>
      </c>
      <c r="C56" s="80" t="s">
        <v>251</v>
      </c>
      <c r="D56" s="58" t="s">
        <v>272</v>
      </c>
      <c r="E56" s="81" t="s">
        <v>273</v>
      </c>
      <c r="F56" s="58" t="s">
        <v>250</v>
      </c>
      <c r="G56" s="81" t="s">
        <v>251</v>
      </c>
    </row>
    <row r="57" spans="1:7" x14ac:dyDescent="0.25">
      <c r="A57" s="2" t="s">
        <v>2</v>
      </c>
      <c r="B57" s="69">
        <v>48</v>
      </c>
      <c r="C57" s="82">
        <v>22</v>
      </c>
      <c r="D57" s="174">
        <v>0</v>
      </c>
      <c r="E57" s="84">
        <f>D57*80%</f>
        <v>0</v>
      </c>
      <c r="F57" s="83">
        <f>B57*D57</f>
        <v>0</v>
      </c>
      <c r="G57" s="84">
        <f>C57*E57</f>
        <v>0</v>
      </c>
    </row>
    <row r="58" spans="1:7" x14ac:dyDescent="0.25">
      <c r="A58" s="2" t="s">
        <v>3</v>
      </c>
      <c r="B58" s="69">
        <v>49</v>
      </c>
      <c r="C58" s="82">
        <v>22</v>
      </c>
      <c r="D58" s="174">
        <v>0</v>
      </c>
      <c r="E58" s="84">
        <f t="shared" ref="E58:E62" si="12">D58*80%</f>
        <v>0</v>
      </c>
      <c r="F58" s="83">
        <f t="shared" ref="F58:G62" si="13">B58*D58</f>
        <v>0</v>
      </c>
      <c r="G58" s="84">
        <f t="shared" si="13"/>
        <v>0</v>
      </c>
    </row>
    <row r="59" spans="1:7" x14ac:dyDescent="0.25">
      <c r="A59" s="2" t="s">
        <v>4</v>
      </c>
      <c r="B59" s="69">
        <v>50</v>
      </c>
      <c r="C59" s="82">
        <v>22</v>
      </c>
      <c r="D59" s="174">
        <v>0</v>
      </c>
      <c r="E59" s="84">
        <f t="shared" si="12"/>
        <v>0</v>
      </c>
      <c r="F59" s="83">
        <f t="shared" si="13"/>
        <v>0</v>
      </c>
      <c r="G59" s="84">
        <f t="shared" si="13"/>
        <v>0</v>
      </c>
    </row>
    <row r="60" spans="1:7" x14ac:dyDescent="0.25">
      <c r="A60" s="2" t="s">
        <v>5</v>
      </c>
      <c r="B60" s="69">
        <v>45</v>
      </c>
      <c r="C60" s="82">
        <v>19</v>
      </c>
      <c r="D60" s="174">
        <v>0</v>
      </c>
      <c r="E60" s="84">
        <f t="shared" si="12"/>
        <v>0</v>
      </c>
      <c r="F60" s="83">
        <f t="shared" si="13"/>
        <v>0</v>
      </c>
      <c r="G60" s="84">
        <f t="shared" si="13"/>
        <v>0</v>
      </c>
    </row>
    <row r="61" spans="1:7" x14ac:dyDescent="0.25">
      <c r="A61" s="2" t="s">
        <v>242</v>
      </c>
      <c r="B61" s="69">
        <v>49</v>
      </c>
      <c r="C61" s="82">
        <v>20</v>
      </c>
      <c r="D61" s="174">
        <v>0</v>
      </c>
      <c r="E61" s="84">
        <f t="shared" si="12"/>
        <v>0</v>
      </c>
      <c r="F61" s="83">
        <f t="shared" si="13"/>
        <v>0</v>
      </c>
      <c r="G61" s="84">
        <f t="shared" si="13"/>
        <v>0</v>
      </c>
    </row>
    <row r="62" spans="1:7" x14ac:dyDescent="0.25">
      <c r="A62" s="2" t="s">
        <v>6</v>
      </c>
      <c r="B62" s="69">
        <v>51</v>
      </c>
      <c r="C62" s="82">
        <v>20</v>
      </c>
      <c r="D62" s="174">
        <v>0</v>
      </c>
      <c r="E62" s="84">
        <f t="shared" si="12"/>
        <v>0</v>
      </c>
      <c r="F62" s="83">
        <f t="shared" si="13"/>
        <v>0</v>
      </c>
      <c r="G62" s="84">
        <f t="shared" si="13"/>
        <v>0</v>
      </c>
    </row>
    <row r="63" spans="1:7" s="111" customFormat="1" x14ac:dyDescent="0.25">
      <c r="A63" s="5" t="s">
        <v>7</v>
      </c>
      <c r="B63" s="59">
        <f>SUM(B57:B62)</f>
        <v>292</v>
      </c>
      <c r="C63" s="59">
        <f>SUM(C57:C62)</f>
        <v>125</v>
      </c>
      <c r="D63" s="85" t="s">
        <v>248</v>
      </c>
      <c r="E63" s="86" t="s">
        <v>248</v>
      </c>
      <c r="F63" s="87">
        <f>SUM(F57:F62)</f>
        <v>0</v>
      </c>
      <c r="G63" s="87">
        <f>SUM(G57:G62)</f>
        <v>0</v>
      </c>
    </row>
    <row r="64" spans="1:7" ht="36" x14ac:dyDescent="0.25">
      <c r="A64" s="6" t="s">
        <v>14</v>
      </c>
      <c r="B64" s="58" t="s">
        <v>250</v>
      </c>
      <c r="C64" s="80" t="s">
        <v>251</v>
      </c>
      <c r="D64" s="58" t="s">
        <v>272</v>
      </c>
      <c r="E64" s="81" t="s">
        <v>273</v>
      </c>
      <c r="F64" s="58" t="s">
        <v>250</v>
      </c>
      <c r="G64" s="81" t="s">
        <v>251</v>
      </c>
    </row>
    <row r="65" spans="1:7" x14ac:dyDescent="0.25">
      <c r="A65" s="2" t="s">
        <v>2</v>
      </c>
      <c r="B65" s="69">
        <v>0</v>
      </c>
      <c r="C65" s="82">
        <v>0</v>
      </c>
      <c r="D65" s="174">
        <v>0</v>
      </c>
      <c r="E65" s="84">
        <f>D65*80%</f>
        <v>0</v>
      </c>
      <c r="F65" s="83">
        <f>B65*D65</f>
        <v>0</v>
      </c>
      <c r="G65" s="84">
        <f>C65*E65</f>
        <v>0</v>
      </c>
    </row>
    <row r="66" spans="1:7" x14ac:dyDescent="0.25">
      <c r="A66" s="2" t="s">
        <v>3</v>
      </c>
      <c r="B66" s="69">
        <v>0</v>
      </c>
      <c r="C66" s="82">
        <v>0</v>
      </c>
      <c r="D66" s="174">
        <v>0</v>
      </c>
      <c r="E66" s="84">
        <f t="shared" ref="E66:E70" si="14">D66*80%</f>
        <v>0</v>
      </c>
      <c r="F66" s="83">
        <f t="shared" ref="F66:G70" si="15">B66*D66</f>
        <v>0</v>
      </c>
      <c r="G66" s="84">
        <f t="shared" si="15"/>
        <v>0</v>
      </c>
    </row>
    <row r="67" spans="1:7" x14ac:dyDescent="0.25">
      <c r="A67" s="2" t="s">
        <v>4</v>
      </c>
      <c r="B67" s="69">
        <v>0</v>
      </c>
      <c r="C67" s="82">
        <v>0</v>
      </c>
      <c r="D67" s="174">
        <v>0</v>
      </c>
      <c r="E67" s="84">
        <f t="shared" si="14"/>
        <v>0</v>
      </c>
      <c r="F67" s="83">
        <f t="shared" si="15"/>
        <v>0</v>
      </c>
      <c r="G67" s="84">
        <f t="shared" si="15"/>
        <v>0</v>
      </c>
    </row>
    <row r="68" spans="1:7" x14ac:dyDescent="0.25">
      <c r="A68" s="2" t="s">
        <v>5</v>
      </c>
      <c r="B68" s="69">
        <v>0</v>
      </c>
      <c r="C68" s="82">
        <v>0</v>
      </c>
      <c r="D68" s="174">
        <v>0</v>
      </c>
      <c r="E68" s="84">
        <f t="shared" si="14"/>
        <v>0</v>
      </c>
      <c r="F68" s="83">
        <f t="shared" si="15"/>
        <v>0</v>
      </c>
      <c r="G68" s="84">
        <f t="shared" si="15"/>
        <v>0</v>
      </c>
    </row>
    <row r="69" spans="1:7" x14ac:dyDescent="0.25">
      <c r="A69" s="2" t="s">
        <v>242</v>
      </c>
      <c r="B69" s="69">
        <v>0</v>
      </c>
      <c r="C69" s="82">
        <v>0</v>
      </c>
      <c r="D69" s="174">
        <v>0</v>
      </c>
      <c r="E69" s="84">
        <f t="shared" si="14"/>
        <v>0</v>
      </c>
      <c r="F69" s="83">
        <f t="shared" si="15"/>
        <v>0</v>
      </c>
      <c r="G69" s="84">
        <f t="shared" si="15"/>
        <v>0</v>
      </c>
    </row>
    <row r="70" spans="1:7" x14ac:dyDescent="0.25">
      <c r="A70" s="2" t="s">
        <v>6</v>
      </c>
      <c r="B70" s="69">
        <v>0</v>
      </c>
      <c r="C70" s="82">
        <v>0</v>
      </c>
      <c r="D70" s="174">
        <v>0</v>
      </c>
      <c r="E70" s="84">
        <f t="shared" si="14"/>
        <v>0</v>
      </c>
      <c r="F70" s="83">
        <f t="shared" si="15"/>
        <v>0</v>
      </c>
      <c r="G70" s="84">
        <f t="shared" si="15"/>
        <v>0</v>
      </c>
    </row>
    <row r="71" spans="1:7" s="111" customFormat="1" x14ac:dyDescent="0.25">
      <c r="A71" s="5" t="s">
        <v>7</v>
      </c>
      <c r="B71" s="61">
        <v>0</v>
      </c>
      <c r="C71" s="112">
        <v>0</v>
      </c>
      <c r="D71" s="85" t="s">
        <v>248</v>
      </c>
      <c r="E71" s="86" t="s">
        <v>248</v>
      </c>
      <c r="F71" s="87">
        <f>SUM(F65:F70)</f>
        <v>0</v>
      </c>
      <c r="G71" s="87">
        <f>SUM(G65:G70)</f>
        <v>0</v>
      </c>
    </row>
    <row r="72" spans="1:7" ht="36" x14ac:dyDescent="0.25">
      <c r="A72" s="6" t="s">
        <v>15</v>
      </c>
      <c r="B72" s="58" t="s">
        <v>250</v>
      </c>
      <c r="C72" s="80" t="s">
        <v>251</v>
      </c>
      <c r="D72" s="58" t="s">
        <v>272</v>
      </c>
      <c r="E72" s="81" t="s">
        <v>273</v>
      </c>
      <c r="F72" s="58" t="s">
        <v>250</v>
      </c>
      <c r="G72" s="81" t="s">
        <v>251</v>
      </c>
    </row>
    <row r="73" spans="1:7" x14ac:dyDescent="0.25">
      <c r="A73" s="2" t="s">
        <v>2</v>
      </c>
      <c r="B73" s="69">
        <v>0</v>
      </c>
      <c r="C73" s="82">
        <v>0</v>
      </c>
      <c r="D73" s="174">
        <v>0</v>
      </c>
      <c r="E73" s="84">
        <f>D73*80%</f>
        <v>0</v>
      </c>
      <c r="F73" s="83">
        <f>B73*D73</f>
        <v>0</v>
      </c>
      <c r="G73" s="84">
        <f>C73*E73</f>
        <v>0</v>
      </c>
    </row>
    <row r="74" spans="1:7" x14ac:dyDescent="0.25">
      <c r="A74" s="2" t="s">
        <v>3</v>
      </c>
      <c r="B74" s="69">
        <v>0</v>
      </c>
      <c r="C74" s="82">
        <v>0</v>
      </c>
      <c r="D74" s="174">
        <v>0</v>
      </c>
      <c r="E74" s="84">
        <f t="shared" ref="E74:E78" si="16">D74*80%</f>
        <v>0</v>
      </c>
      <c r="F74" s="83">
        <f t="shared" ref="F74:G78" si="17">B74*D74</f>
        <v>0</v>
      </c>
      <c r="G74" s="84">
        <f t="shared" si="17"/>
        <v>0</v>
      </c>
    </row>
    <row r="75" spans="1:7" x14ac:dyDescent="0.25">
      <c r="A75" s="2" t="s">
        <v>4</v>
      </c>
      <c r="B75" s="69">
        <v>0</v>
      </c>
      <c r="C75" s="82">
        <v>0</v>
      </c>
      <c r="D75" s="174">
        <v>0</v>
      </c>
      <c r="E75" s="84">
        <f t="shared" si="16"/>
        <v>0</v>
      </c>
      <c r="F75" s="83">
        <f t="shared" si="17"/>
        <v>0</v>
      </c>
      <c r="G75" s="84">
        <f t="shared" si="17"/>
        <v>0</v>
      </c>
    </row>
    <row r="76" spans="1:7" x14ac:dyDescent="0.25">
      <c r="A76" s="2" t="s">
        <v>5</v>
      </c>
      <c r="B76" s="69">
        <v>0</v>
      </c>
      <c r="C76" s="82">
        <v>0</v>
      </c>
      <c r="D76" s="174">
        <v>0</v>
      </c>
      <c r="E76" s="84">
        <f t="shared" si="16"/>
        <v>0</v>
      </c>
      <c r="F76" s="83">
        <f t="shared" si="17"/>
        <v>0</v>
      </c>
      <c r="G76" s="84">
        <f t="shared" si="17"/>
        <v>0</v>
      </c>
    </row>
    <row r="77" spans="1:7" x14ac:dyDescent="0.25">
      <c r="A77" s="2" t="s">
        <v>242</v>
      </c>
      <c r="B77" s="69">
        <v>0</v>
      </c>
      <c r="C77" s="82">
        <v>0</v>
      </c>
      <c r="D77" s="174">
        <v>0</v>
      </c>
      <c r="E77" s="84">
        <f t="shared" si="16"/>
        <v>0</v>
      </c>
      <c r="F77" s="83">
        <f t="shared" si="17"/>
        <v>0</v>
      </c>
      <c r="G77" s="84">
        <f t="shared" si="17"/>
        <v>0</v>
      </c>
    </row>
    <row r="78" spans="1:7" x14ac:dyDescent="0.25">
      <c r="A78" s="2" t="s">
        <v>6</v>
      </c>
      <c r="B78" s="69">
        <v>0</v>
      </c>
      <c r="C78" s="82">
        <v>0</v>
      </c>
      <c r="D78" s="174">
        <v>0</v>
      </c>
      <c r="E78" s="84">
        <f t="shared" si="16"/>
        <v>0</v>
      </c>
      <c r="F78" s="83">
        <f t="shared" si="17"/>
        <v>0</v>
      </c>
      <c r="G78" s="84">
        <f t="shared" si="17"/>
        <v>0</v>
      </c>
    </row>
    <row r="79" spans="1:7" s="111" customFormat="1" x14ac:dyDescent="0.25">
      <c r="A79" s="5" t="s">
        <v>7</v>
      </c>
      <c r="B79" s="61">
        <v>0</v>
      </c>
      <c r="C79" s="112">
        <v>0</v>
      </c>
      <c r="D79" s="85" t="s">
        <v>248</v>
      </c>
      <c r="E79" s="86" t="s">
        <v>248</v>
      </c>
      <c r="F79" s="87">
        <f>SUM(F73:F78)</f>
        <v>0</v>
      </c>
      <c r="G79" s="87">
        <f>SUM(G73:G78)</f>
        <v>0</v>
      </c>
    </row>
    <row r="80" spans="1:7" ht="36" x14ac:dyDescent="0.25">
      <c r="A80" s="3" t="s">
        <v>16</v>
      </c>
      <c r="B80" s="58" t="s">
        <v>250</v>
      </c>
      <c r="C80" s="80" t="s">
        <v>251</v>
      </c>
      <c r="D80" s="58" t="s">
        <v>272</v>
      </c>
      <c r="E80" s="81" t="s">
        <v>273</v>
      </c>
      <c r="F80" s="58" t="s">
        <v>250</v>
      </c>
      <c r="G80" s="81" t="s">
        <v>251</v>
      </c>
    </row>
    <row r="81" spans="1:7" x14ac:dyDescent="0.25">
      <c r="A81" s="2" t="s">
        <v>2</v>
      </c>
      <c r="B81" s="69">
        <v>0</v>
      </c>
      <c r="C81" s="82">
        <v>0</v>
      </c>
      <c r="D81" s="174">
        <v>0</v>
      </c>
      <c r="E81" s="84">
        <f>D81*80%</f>
        <v>0</v>
      </c>
      <c r="F81" s="83">
        <f>B81*D81</f>
        <v>0</v>
      </c>
      <c r="G81" s="84">
        <f>C81*E81</f>
        <v>0</v>
      </c>
    </row>
    <row r="82" spans="1:7" x14ac:dyDescent="0.25">
      <c r="A82" s="2" t="s">
        <v>3</v>
      </c>
      <c r="B82" s="69">
        <v>0</v>
      </c>
      <c r="C82" s="82">
        <v>0</v>
      </c>
      <c r="D82" s="174">
        <v>0</v>
      </c>
      <c r="E82" s="84">
        <f t="shared" ref="E82:E86" si="18">D82*80%</f>
        <v>0</v>
      </c>
      <c r="F82" s="83">
        <f t="shared" ref="F82:G86" si="19">B82*D82</f>
        <v>0</v>
      </c>
      <c r="G82" s="84">
        <f t="shared" si="19"/>
        <v>0</v>
      </c>
    </row>
    <row r="83" spans="1:7" x14ac:dyDescent="0.25">
      <c r="A83" s="2" t="s">
        <v>4</v>
      </c>
      <c r="B83" s="69">
        <v>0</v>
      </c>
      <c r="C83" s="82">
        <v>0</v>
      </c>
      <c r="D83" s="174">
        <v>0</v>
      </c>
      <c r="E83" s="84">
        <f t="shared" si="18"/>
        <v>0</v>
      </c>
      <c r="F83" s="83">
        <f t="shared" si="19"/>
        <v>0</v>
      </c>
      <c r="G83" s="84">
        <f t="shared" si="19"/>
        <v>0</v>
      </c>
    </row>
    <row r="84" spans="1:7" x14ac:dyDescent="0.25">
      <c r="A84" s="2" t="s">
        <v>5</v>
      </c>
      <c r="B84" s="69">
        <v>0</v>
      </c>
      <c r="C84" s="82">
        <v>0</v>
      </c>
      <c r="D84" s="174">
        <v>0</v>
      </c>
      <c r="E84" s="84">
        <f t="shared" si="18"/>
        <v>0</v>
      </c>
      <c r="F84" s="83">
        <f t="shared" si="19"/>
        <v>0</v>
      </c>
      <c r="G84" s="84">
        <f t="shared" si="19"/>
        <v>0</v>
      </c>
    </row>
    <row r="85" spans="1:7" x14ac:dyDescent="0.25">
      <c r="A85" s="2" t="s">
        <v>242</v>
      </c>
      <c r="B85" s="69">
        <v>0</v>
      </c>
      <c r="C85" s="82">
        <v>0</v>
      </c>
      <c r="D85" s="174">
        <v>0</v>
      </c>
      <c r="E85" s="84">
        <f t="shared" si="18"/>
        <v>0</v>
      </c>
      <c r="F85" s="83">
        <f t="shared" si="19"/>
        <v>0</v>
      </c>
      <c r="G85" s="84">
        <f t="shared" si="19"/>
        <v>0</v>
      </c>
    </row>
    <row r="86" spans="1:7" x14ac:dyDescent="0.25">
      <c r="A86" s="2" t="s">
        <v>6</v>
      </c>
      <c r="B86" s="69">
        <v>0</v>
      </c>
      <c r="C86" s="82">
        <v>0</v>
      </c>
      <c r="D86" s="174">
        <v>0</v>
      </c>
      <c r="E86" s="84">
        <f t="shared" si="18"/>
        <v>0</v>
      </c>
      <c r="F86" s="83">
        <f t="shared" si="19"/>
        <v>0</v>
      </c>
      <c r="G86" s="84">
        <f t="shared" si="19"/>
        <v>0</v>
      </c>
    </row>
    <row r="87" spans="1:7" s="111" customFormat="1" x14ac:dyDescent="0.25">
      <c r="A87" s="5" t="s">
        <v>7</v>
      </c>
      <c r="B87" s="61">
        <v>0</v>
      </c>
      <c r="C87" s="112">
        <v>0</v>
      </c>
      <c r="D87" s="85" t="s">
        <v>248</v>
      </c>
      <c r="E87" s="86" t="s">
        <v>248</v>
      </c>
      <c r="F87" s="87">
        <f>SUM(F81:F86)</f>
        <v>0</v>
      </c>
      <c r="G87" s="87">
        <f>SUM(G81:G86)</f>
        <v>0</v>
      </c>
    </row>
    <row r="88" spans="1:7" ht="36" x14ac:dyDescent="0.25">
      <c r="A88" s="6" t="s">
        <v>17</v>
      </c>
      <c r="B88" s="58" t="s">
        <v>250</v>
      </c>
      <c r="C88" s="80" t="s">
        <v>251</v>
      </c>
      <c r="D88" s="58" t="s">
        <v>272</v>
      </c>
      <c r="E88" s="81" t="s">
        <v>273</v>
      </c>
      <c r="F88" s="58" t="s">
        <v>250</v>
      </c>
      <c r="G88" s="81" t="s">
        <v>251</v>
      </c>
    </row>
    <row r="89" spans="1:7" x14ac:dyDescent="0.25">
      <c r="A89" s="2" t="s">
        <v>2</v>
      </c>
      <c r="B89" s="69">
        <v>74</v>
      </c>
      <c r="C89" s="82">
        <v>23</v>
      </c>
      <c r="D89" s="174">
        <v>0</v>
      </c>
      <c r="E89" s="84">
        <f>D89*80%</f>
        <v>0</v>
      </c>
      <c r="F89" s="83">
        <f>B89*D89</f>
        <v>0</v>
      </c>
      <c r="G89" s="84">
        <f>C89*E89</f>
        <v>0</v>
      </c>
    </row>
    <row r="90" spans="1:7" x14ac:dyDescent="0.25">
      <c r="A90" s="2" t="s">
        <v>3</v>
      </c>
      <c r="B90" s="69">
        <v>73</v>
      </c>
      <c r="C90" s="82">
        <v>20</v>
      </c>
      <c r="D90" s="174">
        <v>0</v>
      </c>
      <c r="E90" s="84">
        <f t="shared" ref="E90:E94" si="20">D90*80%</f>
        <v>0</v>
      </c>
      <c r="F90" s="83">
        <f t="shared" ref="F90:G94" si="21">B90*D90</f>
        <v>0</v>
      </c>
      <c r="G90" s="84">
        <f t="shared" si="21"/>
        <v>0</v>
      </c>
    </row>
    <row r="91" spans="1:7" x14ac:dyDescent="0.25">
      <c r="A91" s="2" t="s">
        <v>4</v>
      </c>
      <c r="B91" s="69">
        <v>0</v>
      </c>
      <c r="C91" s="82">
        <v>0</v>
      </c>
      <c r="D91" s="174">
        <v>0</v>
      </c>
      <c r="E91" s="84">
        <f t="shared" si="20"/>
        <v>0</v>
      </c>
      <c r="F91" s="83">
        <f t="shared" si="21"/>
        <v>0</v>
      </c>
      <c r="G91" s="84">
        <f t="shared" si="21"/>
        <v>0</v>
      </c>
    </row>
    <row r="92" spans="1:7" x14ac:dyDescent="0.25">
      <c r="A92" s="2" t="s">
        <v>5</v>
      </c>
      <c r="B92" s="69">
        <v>66</v>
      </c>
      <c r="C92" s="82">
        <v>22</v>
      </c>
      <c r="D92" s="174">
        <v>0</v>
      </c>
      <c r="E92" s="84">
        <f t="shared" si="20"/>
        <v>0</v>
      </c>
      <c r="F92" s="83">
        <f t="shared" si="21"/>
        <v>0</v>
      </c>
      <c r="G92" s="84">
        <f t="shared" si="21"/>
        <v>0</v>
      </c>
    </row>
    <row r="93" spans="1:7" x14ac:dyDescent="0.25">
      <c r="A93" s="2" t="s">
        <v>242</v>
      </c>
      <c r="B93" s="69">
        <v>0</v>
      </c>
      <c r="C93" s="82">
        <v>0</v>
      </c>
      <c r="D93" s="174">
        <v>0</v>
      </c>
      <c r="E93" s="84">
        <f t="shared" si="20"/>
        <v>0</v>
      </c>
      <c r="F93" s="83">
        <f t="shared" si="21"/>
        <v>0</v>
      </c>
      <c r="G93" s="84">
        <f t="shared" si="21"/>
        <v>0</v>
      </c>
    </row>
    <row r="94" spans="1:7" x14ac:dyDescent="0.25">
      <c r="A94" s="2" t="s">
        <v>6</v>
      </c>
      <c r="B94" s="69">
        <v>72</v>
      </c>
      <c r="C94" s="82">
        <v>21</v>
      </c>
      <c r="D94" s="174">
        <v>0</v>
      </c>
      <c r="E94" s="84">
        <f t="shared" si="20"/>
        <v>0</v>
      </c>
      <c r="F94" s="83">
        <f t="shared" si="21"/>
        <v>0</v>
      </c>
      <c r="G94" s="84">
        <f t="shared" si="21"/>
        <v>0</v>
      </c>
    </row>
    <row r="95" spans="1:7" s="111" customFormat="1" x14ac:dyDescent="0.25">
      <c r="A95" s="5"/>
      <c r="B95" s="59">
        <f>SUM(B89:B94)</f>
        <v>285</v>
      </c>
      <c r="C95" s="59">
        <f>SUM(C89:C94)</f>
        <v>86</v>
      </c>
      <c r="D95" s="85" t="s">
        <v>248</v>
      </c>
      <c r="E95" s="86" t="s">
        <v>248</v>
      </c>
      <c r="F95" s="87">
        <f>SUM(F89:F94)</f>
        <v>0</v>
      </c>
      <c r="G95" s="87">
        <f>SUM(G89:G94)</f>
        <v>0</v>
      </c>
    </row>
    <row r="96" spans="1:7" s="111" customFormat="1" x14ac:dyDescent="0.25">
      <c r="A96" s="102" t="s">
        <v>20</v>
      </c>
      <c r="B96" s="100">
        <f>B8+B14+B23+B31+B39+B47+B55+B63+B71+B79+B87+B95</f>
        <v>14221</v>
      </c>
      <c r="C96" s="100">
        <f>C23+C31+C39+C47+C55+C63+C71+C79+C87+C95</f>
        <v>640</v>
      </c>
      <c r="D96" s="141" t="s">
        <v>248</v>
      </c>
      <c r="E96" s="142"/>
      <c r="F96" s="87">
        <f>F8+F14+F23+F31+F39+F47+F55+F63+F71+F79+F87+F95</f>
        <v>0</v>
      </c>
      <c r="G96" s="87">
        <f>G23+G31+G39+G47+G55+G63+G71+G79+G87+G95</f>
        <v>0</v>
      </c>
    </row>
    <row r="97" spans="1:7" s="111" customFormat="1" x14ac:dyDescent="0.25">
      <c r="A97" s="102" t="s">
        <v>20</v>
      </c>
      <c r="B97" s="155">
        <f>B96+C96</f>
        <v>14861</v>
      </c>
      <c r="C97" s="156"/>
      <c r="D97" s="143"/>
      <c r="E97" s="144"/>
      <c r="F97" s="147">
        <f>F96+G96</f>
        <v>0</v>
      </c>
      <c r="G97" s="148"/>
    </row>
    <row r="98" spans="1:7" ht="15" customHeight="1" x14ac:dyDescent="0.25">
      <c r="A98" s="138" t="s">
        <v>274</v>
      </c>
      <c r="B98" s="138"/>
      <c r="C98" s="138"/>
      <c r="D98" s="138"/>
      <c r="E98" s="138"/>
      <c r="F98" s="139">
        <f>ROUNDUP(F97*2%,5)</f>
        <v>0</v>
      </c>
      <c r="G98" s="139"/>
    </row>
    <row r="99" spans="1:7" ht="15" customHeight="1" x14ac:dyDescent="0.25">
      <c r="A99" s="138" t="s">
        <v>275</v>
      </c>
      <c r="B99" s="138"/>
      <c r="C99" s="138"/>
      <c r="D99" s="138"/>
      <c r="E99" s="138"/>
      <c r="F99" s="139">
        <f>ROUNDUP(F97*2%,2)</f>
        <v>0</v>
      </c>
      <c r="G99" s="139"/>
    </row>
    <row r="100" spans="1:7" ht="15" customHeight="1" x14ac:dyDescent="0.25">
      <c r="A100" s="138" t="s">
        <v>276</v>
      </c>
      <c r="B100" s="138"/>
      <c r="C100" s="138"/>
      <c r="D100" s="138"/>
      <c r="E100" s="138"/>
      <c r="F100" s="140">
        <f>F97+F98+F99</f>
        <v>0</v>
      </c>
      <c r="G100" s="140"/>
    </row>
  </sheetData>
  <sheetProtection algorithmName="SHA-512" hashValue="ZgIdXYaFoNb7aoqFHkOAEsrt3kkhPCQm5Y0d5R45oS5ewI6QywJslfBBzFPPJ3xWl4DWAD2W2fGlU8c6nErdCg==" saltValue="uiYvNRJte22nlm3Fh82U+A==" spinCount="100000" sheet="1" objects="1" scenarios="1"/>
  <mergeCells count="49">
    <mergeCell ref="A1:G1"/>
    <mergeCell ref="B2:C2"/>
    <mergeCell ref="D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D96:E97"/>
    <mergeCell ref="B97:C97"/>
    <mergeCell ref="F97:G97"/>
    <mergeCell ref="A98:E98"/>
    <mergeCell ref="F98:G98"/>
    <mergeCell ref="A99:E99"/>
    <mergeCell ref="F99:G99"/>
    <mergeCell ref="A100:E100"/>
    <mergeCell ref="F100:G10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0" workbookViewId="0">
      <selection activeCell="B67" sqref="B67:C67"/>
    </sheetView>
  </sheetViews>
  <sheetFormatPr defaultRowHeight="15" x14ac:dyDescent="0.25"/>
  <cols>
    <col min="1" max="1" width="18.42578125" style="52" customWidth="1"/>
    <col min="2" max="2" width="18.5703125" style="52" customWidth="1"/>
    <col min="3" max="3" width="18.140625" style="52" customWidth="1"/>
    <col min="4" max="4" width="18.42578125" style="52" customWidth="1"/>
    <col min="5" max="16384" width="9.140625" style="52"/>
  </cols>
  <sheetData>
    <row r="1" spans="1:4" x14ac:dyDescent="0.25">
      <c r="A1" s="116" t="s">
        <v>279</v>
      </c>
      <c r="B1" s="116"/>
      <c r="C1" s="116"/>
      <c r="D1" s="116"/>
    </row>
    <row r="2" spans="1:4" ht="36" x14ac:dyDescent="0.25">
      <c r="A2" s="4" t="s">
        <v>0</v>
      </c>
      <c r="B2" s="68" t="s">
        <v>247</v>
      </c>
      <c r="C2" s="70" t="s">
        <v>19</v>
      </c>
      <c r="D2" s="70" t="s">
        <v>255</v>
      </c>
    </row>
    <row r="3" spans="1:4" x14ac:dyDescent="0.25">
      <c r="A3" s="79" t="s">
        <v>1</v>
      </c>
      <c r="B3" s="75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90">
        <v>1995</v>
      </c>
      <c r="C4" s="175">
        <v>0</v>
      </c>
      <c r="D4" s="91">
        <f>B4*C4</f>
        <v>0</v>
      </c>
    </row>
    <row r="5" spans="1:4" x14ac:dyDescent="0.25">
      <c r="A5" s="2" t="s">
        <v>4</v>
      </c>
      <c r="B5" s="90">
        <v>1995</v>
      </c>
      <c r="C5" s="175">
        <v>0</v>
      </c>
      <c r="D5" s="91">
        <f t="shared" ref="D5:D7" si="0">B5*C5</f>
        <v>0</v>
      </c>
    </row>
    <row r="6" spans="1:4" x14ac:dyDescent="0.25">
      <c r="A6" s="2" t="s">
        <v>5</v>
      </c>
      <c r="B6" s="90">
        <v>1995</v>
      </c>
      <c r="C6" s="175">
        <v>0</v>
      </c>
      <c r="D6" s="91">
        <f t="shared" si="0"/>
        <v>0</v>
      </c>
    </row>
    <row r="7" spans="1:4" x14ac:dyDescent="0.25">
      <c r="A7" s="2" t="s">
        <v>242</v>
      </c>
      <c r="B7" s="90">
        <v>1116</v>
      </c>
      <c r="C7" s="175">
        <v>0</v>
      </c>
      <c r="D7" s="91">
        <f t="shared" si="0"/>
        <v>0</v>
      </c>
    </row>
    <row r="8" spans="1:4" x14ac:dyDescent="0.25">
      <c r="A8" s="5" t="s">
        <v>7</v>
      </c>
      <c r="B8" s="92">
        <f>SUM(B4:B7)</f>
        <v>7101</v>
      </c>
      <c r="C8" s="71" t="s">
        <v>248</v>
      </c>
      <c r="D8" s="71">
        <f>SUM(D4:D7)</f>
        <v>0</v>
      </c>
    </row>
    <row r="9" spans="1:4" x14ac:dyDescent="0.25">
      <c r="A9" s="79" t="s">
        <v>1</v>
      </c>
      <c r="B9" s="75" t="s">
        <v>8</v>
      </c>
      <c r="C9" s="72" t="s">
        <v>8</v>
      </c>
      <c r="D9" s="72" t="s">
        <v>8</v>
      </c>
    </row>
    <row r="10" spans="1:4" x14ac:dyDescent="0.25">
      <c r="A10" s="2" t="s">
        <v>2</v>
      </c>
      <c r="B10" s="90">
        <v>134</v>
      </c>
      <c r="C10" s="175">
        <v>0</v>
      </c>
      <c r="D10" s="91">
        <f>B10*C10</f>
        <v>0</v>
      </c>
    </row>
    <row r="11" spans="1:4" x14ac:dyDescent="0.25">
      <c r="A11" s="2" t="s">
        <v>4</v>
      </c>
      <c r="B11" s="90">
        <v>134</v>
      </c>
      <c r="C11" s="175">
        <v>0</v>
      </c>
      <c r="D11" s="91">
        <f t="shared" ref="D11:D13" si="1">B11*C11</f>
        <v>0</v>
      </c>
    </row>
    <row r="12" spans="1:4" x14ac:dyDescent="0.25">
      <c r="A12" s="2" t="s">
        <v>5</v>
      </c>
      <c r="B12" s="90">
        <v>0</v>
      </c>
      <c r="C12" s="175">
        <v>0</v>
      </c>
      <c r="D12" s="91">
        <f t="shared" si="1"/>
        <v>0</v>
      </c>
    </row>
    <row r="13" spans="1:4" x14ac:dyDescent="0.25">
      <c r="A13" s="2" t="s">
        <v>242</v>
      </c>
      <c r="B13" s="90">
        <v>126</v>
      </c>
      <c r="C13" s="175">
        <v>0</v>
      </c>
      <c r="D13" s="91">
        <f t="shared" si="1"/>
        <v>0</v>
      </c>
    </row>
    <row r="14" spans="1:4" x14ac:dyDescent="0.25">
      <c r="A14" s="5" t="s">
        <v>7</v>
      </c>
      <c r="B14" s="92">
        <f>SUM(B10:B13)</f>
        <v>394</v>
      </c>
      <c r="C14" s="71" t="s">
        <v>248</v>
      </c>
      <c r="D14" s="71">
        <f>SUM(D10:D13)</f>
        <v>0</v>
      </c>
    </row>
    <row r="15" spans="1:4" x14ac:dyDescent="0.25">
      <c r="A15" s="149" t="s">
        <v>249</v>
      </c>
      <c r="B15" s="149"/>
      <c r="C15" s="149"/>
      <c r="D15" s="149"/>
    </row>
    <row r="16" spans="1:4" x14ac:dyDescent="0.25">
      <c r="A16" s="62" t="s">
        <v>1</v>
      </c>
      <c r="B16" s="73" t="s">
        <v>250</v>
      </c>
      <c r="C16" s="58" t="s">
        <v>250</v>
      </c>
      <c r="D16" s="58" t="s">
        <v>250</v>
      </c>
    </row>
    <row r="17" spans="1:4" x14ac:dyDescent="0.25">
      <c r="A17" s="2" t="s">
        <v>2</v>
      </c>
      <c r="B17" s="90">
        <v>0</v>
      </c>
      <c r="C17" s="175">
        <v>0</v>
      </c>
      <c r="D17" s="91">
        <f>B17*C17</f>
        <v>0</v>
      </c>
    </row>
    <row r="18" spans="1:4" x14ac:dyDescent="0.25">
      <c r="A18" s="2" t="s">
        <v>3</v>
      </c>
      <c r="B18" s="90">
        <v>0</v>
      </c>
      <c r="C18" s="175">
        <v>0</v>
      </c>
      <c r="D18" s="91">
        <f t="shared" ref="D18:D22" si="2">B18*C18</f>
        <v>0</v>
      </c>
    </row>
    <row r="19" spans="1:4" x14ac:dyDescent="0.25">
      <c r="A19" s="2" t="s">
        <v>4</v>
      </c>
      <c r="B19" s="90">
        <v>0</v>
      </c>
      <c r="C19" s="175">
        <v>0</v>
      </c>
      <c r="D19" s="91">
        <f t="shared" si="2"/>
        <v>0</v>
      </c>
    </row>
    <row r="20" spans="1:4" x14ac:dyDescent="0.25">
      <c r="A20" s="2" t="s">
        <v>5</v>
      </c>
      <c r="B20" s="90">
        <v>0</v>
      </c>
      <c r="C20" s="175">
        <v>0</v>
      </c>
      <c r="D20" s="91">
        <f t="shared" si="2"/>
        <v>0</v>
      </c>
    </row>
    <row r="21" spans="1:4" x14ac:dyDescent="0.25">
      <c r="A21" s="2" t="s">
        <v>242</v>
      </c>
      <c r="B21" s="90">
        <v>0</v>
      </c>
      <c r="C21" s="175">
        <v>0</v>
      </c>
      <c r="D21" s="91">
        <f t="shared" si="2"/>
        <v>0</v>
      </c>
    </row>
    <row r="22" spans="1:4" x14ac:dyDescent="0.25">
      <c r="A22" s="2" t="s">
        <v>6</v>
      </c>
      <c r="B22" s="90">
        <v>0</v>
      </c>
      <c r="C22" s="175">
        <v>0</v>
      </c>
      <c r="D22" s="91">
        <f t="shared" si="2"/>
        <v>0</v>
      </c>
    </row>
    <row r="23" spans="1:4" x14ac:dyDescent="0.25">
      <c r="A23" s="5" t="s">
        <v>7</v>
      </c>
      <c r="B23" s="59">
        <v>0</v>
      </c>
      <c r="C23" s="71" t="s">
        <v>248</v>
      </c>
      <c r="D23" s="93">
        <f>SUM(D17:D22)</f>
        <v>0</v>
      </c>
    </row>
    <row r="24" spans="1:4" x14ac:dyDescent="0.25">
      <c r="A24" s="3" t="s">
        <v>9</v>
      </c>
      <c r="B24" s="94" t="s">
        <v>250</v>
      </c>
      <c r="C24" s="94" t="s">
        <v>250</v>
      </c>
      <c r="D24" s="94" t="s">
        <v>250</v>
      </c>
    </row>
    <row r="25" spans="1:4" x14ac:dyDescent="0.25">
      <c r="A25" s="2" t="s">
        <v>2</v>
      </c>
      <c r="B25" s="90">
        <v>201</v>
      </c>
      <c r="C25" s="175">
        <v>0</v>
      </c>
      <c r="D25" s="91">
        <f>B25*C25</f>
        <v>0</v>
      </c>
    </row>
    <row r="26" spans="1:4" x14ac:dyDescent="0.25">
      <c r="A26" s="2" t="s">
        <v>3</v>
      </c>
      <c r="B26" s="90">
        <v>201</v>
      </c>
      <c r="C26" s="175">
        <v>0</v>
      </c>
      <c r="D26" s="91">
        <f t="shared" ref="D26:D30" si="3">B26*C26</f>
        <v>0</v>
      </c>
    </row>
    <row r="27" spans="1:4" x14ac:dyDescent="0.25">
      <c r="A27" s="2" t="s">
        <v>4</v>
      </c>
      <c r="B27" s="90">
        <v>202</v>
      </c>
      <c r="C27" s="175">
        <v>0</v>
      </c>
      <c r="D27" s="91">
        <f t="shared" si="3"/>
        <v>0</v>
      </c>
    </row>
    <row r="28" spans="1:4" x14ac:dyDescent="0.25">
      <c r="A28" s="2" t="s">
        <v>5</v>
      </c>
      <c r="B28" s="90">
        <v>177</v>
      </c>
      <c r="C28" s="175">
        <v>0</v>
      </c>
      <c r="D28" s="91">
        <f t="shared" si="3"/>
        <v>0</v>
      </c>
    </row>
    <row r="29" spans="1:4" x14ac:dyDescent="0.25">
      <c r="A29" s="2" t="s">
        <v>242</v>
      </c>
      <c r="B29" s="90">
        <v>177</v>
      </c>
      <c r="C29" s="175">
        <v>0</v>
      </c>
      <c r="D29" s="91">
        <f t="shared" si="3"/>
        <v>0</v>
      </c>
    </row>
    <row r="30" spans="1:4" x14ac:dyDescent="0.25">
      <c r="A30" s="2" t="s">
        <v>6</v>
      </c>
      <c r="B30" s="90">
        <v>177</v>
      </c>
      <c r="C30" s="175">
        <v>0</v>
      </c>
      <c r="D30" s="91">
        <f t="shared" si="3"/>
        <v>0</v>
      </c>
    </row>
    <row r="31" spans="1:4" x14ac:dyDescent="0.25">
      <c r="A31" s="5" t="s">
        <v>7</v>
      </c>
      <c r="B31" s="74">
        <f>SUM(B25:B30)</f>
        <v>1135</v>
      </c>
      <c r="C31" s="71" t="s">
        <v>248</v>
      </c>
      <c r="D31" s="95">
        <f>SUM(D25:D30)</f>
        <v>0</v>
      </c>
    </row>
    <row r="32" spans="1:4" x14ac:dyDescent="0.25">
      <c r="A32" s="3" t="s">
        <v>10</v>
      </c>
      <c r="B32" s="94" t="s">
        <v>250</v>
      </c>
      <c r="C32" s="94" t="s">
        <v>250</v>
      </c>
      <c r="D32" s="94" t="s">
        <v>250</v>
      </c>
    </row>
    <row r="33" spans="1:4" x14ac:dyDescent="0.25">
      <c r="A33" s="2" t="s">
        <v>2</v>
      </c>
      <c r="B33" s="90">
        <v>123</v>
      </c>
      <c r="C33" s="175">
        <v>0</v>
      </c>
      <c r="D33" s="91">
        <f>B33*C33</f>
        <v>0</v>
      </c>
    </row>
    <row r="34" spans="1:4" x14ac:dyDescent="0.25">
      <c r="A34" s="2" t="s">
        <v>3</v>
      </c>
      <c r="B34" s="90">
        <v>123</v>
      </c>
      <c r="C34" s="175">
        <v>0</v>
      </c>
      <c r="D34" s="91">
        <f t="shared" ref="D34:D38" si="4">B34*C34</f>
        <v>0</v>
      </c>
    </row>
    <row r="35" spans="1:4" x14ac:dyDescent="0.25">
      <c r="A35" s="2" t="s">
        <v>4</v>
      </c>
      <c r="B35" s="90">
        <v>123</v>
      </c>
      <c r="C35" s="175">
        <v>0</v>
      </c>
      <c r="D35" s="91">
        <f t="shared" si="4"/>
        <v>0</v>
      </c>
    </row>
    <row r="36" spans="1:4" x14ac:dyDescent="0.25">
      <c r="A36" s="2" t="s">
        <v>5</v>
      </c>
      <c r="B36" s="90">
        <v>123</v>
      </c>
      <c r="C36" s="175">
        <v>0</v>
      </c>
      <c r="D36" s="91">
        <f t="shared" si="4"/>
        <v>0</v>
      </c>
    </row>
    <row r="37" spans="1:4" x14ac:dyDescent="0.25">
      <c r="A37" s="2" t="s">
        <v>242</v>
      </c>
      <c r="B37" s="90">
        <v>123</v>
      </c>
      <c r="C37" s="175">
        <v>0</v>
      </c>
      <c r="D37" s="91">
        <f t="shared" si="4"/>
        <v>0</v>
      </c>
    </row>
    <row r="38" spans="1:4" x14ac:dyDescent="0.25">
      <c r="A38" s="2" t="s">
        <v>6</v>
      </c>
      <c r="B38" s="90">
        <v>123</v>
      </c>
      <c r="C38" s="175">
        <v>0</v>
      </c>
      <c r="D38" s="91">
        <f t="shared" si="4"/>
        <v>0</v>
      </c>
    </row>
    <row r="39" spans="1:4" x14ac:dyDescent="0.25">
      <c r="A39" s="5" t="s">
        <v>7</v>
      </c>
      <c r="B39" s="74">
        <f>SUM(B33:B38)</f>
        <v>738</v>
      </c>
      <c r="C39" s="71" t="s">
        <v>248</v>
      </c>
      <c r="D39" s="95">
        <f>SUM(D33:D38)</f>
        <v>0</v>
      </c>
    </row>
    <row r="40" spans="1:4" x14ac:dyDescent="0.25">
      <c r="A40" s="6" t="s">
        <v>11</v>
      </c>
      <c r="B40" s="94" t="s">
        <v>250</v>
      </c>
      <c r="C40" s="94" t="s">
        <v>250</v>
      </c>
      <c r="D40" s="94" t="s">
        <v>250</v>
      </c>
    </row>
    <row r="41" spans="1:4" x14ac:dyDescent="0.25">
      <c r="A41" s="2" t="s">
        <v>2</v>
      </c>
      <c r="B41" s="90">
        <v>0</v>
      </c>
      <c r="C41" s="175">
        <v>0</v>
      </c>
      <c r="D41" s="91">
        <f>B41*C41</f>
        <v>0</v>
      </c>
    </row>
    <row r="42" spans="1:4" x14ac:dyDescent="0.25">
      <c r="A42" s="2" t="s">
        <v>3</v>
      </c>
      <c r="B42" s="90">
        <v>0</v>
      </c>
      <c r="C42" s="175">
        <v>0</v>
      </c>
      <c r="D42" s="91">
        <f t="shared" ref="D42:D46" si="5">B42*C42</f>
        <v>0</v>
      </c>
    </row>
    <row r="43" spans="1:4" x14ac:dyDescent="0.25">
      <c r="A43" s="2" t="s">
        <v>4</v>
      </c>
      <c r="B43" s="90">
        <v>0</v>
      </c>
      <c r="C43" s="175">
        <v>0</v>
      </c>
      <c r="D43" s="91">
        <f t="shared" si="5"/>
        <v>0</v>
      </c>
    </row>
    <row r="44" spans="1:4" x14ac:dyDescent="0.25">
      <c r="A44" s="2" t="s">
        <v>5</v>
      </c>
      <c r="B44" s="90">
        <v>1</v>
      </c>
      <c r="C44" s="175">
        <v>0</v>
      </c>
      <c r="D44" s="91">
        <f t="shared" si="5"/>
        <v>0</v>
      </c>
    </row>
    <row r="45" spans="1:4" x14ac:dyDescent="0.25">
      <c r="A45" s="2" t="s">
        <v>242</v>
      </c>
      <c r="B45" s="90">
        <v>1</v>
      </c>
      <c r="C45" s="175">
        <v>0</v>
      </c>
      <c r="D45" s="91">
        <f t="shared" si="5"/>
        <v>0</v>
      </c>
    </row>
    <row r="46" spans="1:4" x14ac:dyDescent="0.25">
      <c r="A46" s="2" t="s">
        <v>6</v>
      </c>
      <c r="B46" s="90">
        <v>1</v>
      </c>
      <c r="C46" s="175">
        <v>0</v>
      </c>
      <c r="D46" s="91">
        <f t="shared" si="5"/>
        <v>0</v>
      </c>
    </row>
    <row r="47" spans="1:4" x14ac:dyDescent="0.25">
      <c r="A47" s="5" t="s">
        <v>7</v>
      </c>
      <c r="B47" s="74">
        <f>SUM(B41:B46)</f>
        <v>3</v>
      </c>
      <c r="C47" s="71" t="s">
        <v>248</v>
      </c>
      <c r="D47" s="95">
        <f>SUM(D41:D46)</f>
        <v>0</v>
      </c>
    </row>
    <row r="48" spans="1:4" x14ac:dyDescent="0.25">
      <c r="A48" s="3" t="s">
        <v>12</v>
      </c>
      <c r="B48" s="94" t="s">
        <v>250</v>
      </c>
      <c r="C48" s="94" t="s">
        <v>250</v>
      </c>
      <c r="D48" s="94" t="s">
        <v>250</v>
      </c>
    </row>
    <row r="49" spans="1:4" x14ac:dyDescent="0.25">
      <c r="A49" s="2" t="s">
        <v>2</v>
      </c>
      <c r="B49" s="90">
        <v>8</v>
      </c>
      <c r="C49" s="175">
        <v>0</v>
      </c>
      <c r="D49" s="91">
        <f>B49*C49</f>
        <v>0</v>
      </c>
    </row>
    <row r="50" spans="1:4" x14ac:dyDescent="0.25">
      <c r="A50" s="2" t="s">
        <v>3</v>
      </c>
      <c r="B50" s="90">
        <v>8</v>
      </c>
      <c r="C50" s="175">
        <v>0</v>
      </c>
      <c r="D50" s="91">
        <f t="shared" ref="D50:D54" si="6">B50*C50</f>
        <v>0</v>
      </c>
    </row>
    <row r="51" spans="1:4" x14ac:dyDescent="0.25">
      <c r="A51" s="2" t="s">
        <v>4</v>
      </c>
      <c r="B51" s="90">
        <v>8</v>
      </c>
      <c r="C51" s="175">
        <v>0</v>
      </c>
      <c r="D51" s="91">
        <f t="shared" si="6"/>
        <v>0</v>
      </c>
    </row>
    <row r="52" spans="1:4" x14ac:dyDescent="0.25">
      <c r="A52" s="2" t="s">
        <v>5</v>
      </c>
      <c r="B52" s="90">
        <v>7</v>
      </c>
      <c r="C52" s="175">
        <v>0</v>
      </c>
      <c r="D52" s="91">
        <f t="shared" si="6"/>
        <v>0</v>
      </c>
    </row>
    <row r="53" spans="1:4" x14ac:dyDescent="0.25">
      <c r="A53" s="2" t="s">
        <v>242</v>
      </c>
      <c r="B53" s="90">
        <v>7</v>
      </c>
      <c r="C53" s="175">
        <v>0</v>
      </c>
      <c r="D53" s="91">
        <f t="shared" si="6"/>
        <v>0</v>
      </c>
    </row>
    <row r="54" spans="1:4" x14ac:dyDescent="0.25">
      <c r="A54" s="2" t="s">
        <v>6</v>
      </c>
      <c r="B54" s="90">
        <v>7</v>
      </c>
      <c r="C54" s="175">
        <v>0</v>
      </c>
      <c r="D54" s="91">
        <f t="shared" si="6"/>
        <v>0</v>
      </c>
    </row>
    <row r="55" spans="1:4" x14ac:dyDescent="0.25">
      <c r="A55" s="5" t="s">
        <v>7</v>
      </c>
      <c r="B55" s="74">
        <f>SUM(B49:B54)</f>
        <v>45</v>
      </c>
      <c r="C55" s="71" t="s">
        <v>248</v>
      </c>
      <c r="D55" s="95">
        <f>SUM(D49:D54)</f>
        <v>0</v>
      </c>
    </row>
    <row r="56" spans="1:4" x14ac:dyDescent="0.25">
      <c r="A56" s="6" t="s">
        <v>13</v>
      </c>
      <c r="B56" s="94" t="s">
        <v>250</v>
      </c>
      <c r="C56" s="94" t="s">
        <v>250</v>
      </c>
      <c r="D56" s="94" t="s">
        <v>250</v>
      </c>
    </row>
    <row r="57" spans="1:4" x14ac:dyDescent="0.25">
      <c r="A57" s="2" t="s">
        <v>2</v>
      </c>
      <c r="B57" s="90">
        <v>40</v>
      </c>
      <c r="C57" s="175">
        <v>0</v>
      </c>
      <c r="D57" s="91">
        <f>B57*C57</f>
        <v>0</v>
      </c>
    </row>
    <row r="58" spans="1:4" x14ac:dyDescent="0.25">
      <c r="A58" s="2" t="s">
        <v>3</v>
      </c>
      <c r="B58" s="90">
        <v>40</v>
      </c>
      <c r="C58" s="175">
        <v>0</v>
      </c>
      <c r="D58" s="91">
        <f t="shared" ref="D58:D62" si="7">B58*C58</f>
        <v>0</v>
      </c>
    </row>
    <row r="59" spans="1:4" x14ac:dyDescent="0.25">
      <c r="A59" s="2" t="s">
        <v>4</v>
      </c>
      <c r="B59" s="90">
        <v>40</v>
      </c>
      <c r="C59" s="175">
        <v>0</v>
      </c>
      <c r="D59" s="91">
        <f t="shared" si="7"/>
        <v>0</v>
      </c>
    </row>
    <row r="60" spans="1:4" x14ac:dyDescent="0.25">
      <c r="A60" s="2" t="s">
        <v>5</v>
      </c>
      <c r="B60" s="90">
        <v>37</v>
      </c>
      <c r="C60" s="175">
        <v>0</v>
      </c>
      <c r="D60" s="91">
        <f t="shared" si="7"/>
        <v>0</v>
      </c>
    </row>
    <row r="61" spans="1:4" x14ac:dyDescent="0.25">
      <c r="A61" s="2" t="s">
        <v>242</v>
      </c>
      <c r="B61" s="90">
        <v>37</v>
      </c>
      <c r="C61" s="175">
        <v>0</v>
      </c>
      <c r="D61" s="91">
        <f t="shared" si="7"/>
        <v>0</v>
      </c>
    </row>
    <row r="62" spans="1:4" x14ac:dyDescent="0.25">
      <c r="A62" s="2" t="s">
        <v>6</v>
      </c>
      <c r="B62" s="90">
        <v>36</v>
      </c>
      <c r="C62" s="175">
        <v>0</v>
      </c>
      <c r="D62" s="91">
        <f t="shared" si="7"/>
        <v>0</v>
      </c>
    </row>
    <row r="63" spans="1:4" x14ac:dyDescent="0.25">
      <c r="A63" s="5" t="s">
        <v>7</v>
      </c>
      <c r="B63" s="74">
        <f>SUM(B57:B62)</f>
        <v>230</v>
      </c>
      <c r="C63" s="71" t="s">
        <v>248</v>
      </c>
      <c r="D63" s="95">
        <f>SUM(D57:D62)</f>
        <v>0</v>
      </c>
    </row>
    <row r="64" spans="1:4" x14ac:dyDescent="0.25">
      <c r="A64" s="6" t="s">
        <v>14</v>
      </c>
      <c r="B64" s="94" t="s">
        <v>250</v>
      </c>
      <c r="C64" s="94" t="s">
        <v>250</v>
      </c>
      <c r="D64" s="94" t="s">
        <v>250</v>
      </c>
    </row>
    <row r="65" spans="1:4" x14ac:dyDescent="0.25">
      <c r="A65" s="2" t="s">
        <v>2</v>
      </c>
      <c r="B65" s="90">
        <v>0</v>
      </c>
      <c r="C65" s="175">
        <v>0</v>
      </c>
      <c r="D65" s="91">
        <f>B65*C65</f>
        <v>0</v>
      </c>
    </row>
    <row r="66" spans="1:4" x14ac:dyDescent="0.25">
      <c r="A66" s="2" t="s">
        <v>3</v>
      </c>
      <c r="B66" s="90">
        <v>0</v>
      </c>
      <c r="C66" s="175">
        <v>0</v>
      </c>
      <c r="D66" s="91">
        <f t="shared" ref="D66:D70" si="8">B66*C66</f>
        <v>0</v>
      </c>
    </row>
    <row r="67" spans="1:4" x14ac:dyDescent="0.25">
      <c r="A67" s="2" t="s">
        <v>4</v>
      </c>
      <c r="B67" s="90">
        <v>0</v>
      </c>
      <c r="C67" s="175">
        <v>0</v>
      </c>
      <c r="D67" s="91">
        <f t="shared" si="8"/>
        <v>0</v>
      </c>
    </row>
    <row r="68" spans="1:4" x14ac:dyDescent="0.25">
      <c r="A68" s="2" t="s">
        <v>5</v>
      </c>
      <c r="B68" s="90">
        <v>0</v>
      </c>
      <c r="C68" s="175">
        <v>0</v>
      </c>
      <c r="D68" s="91">
        <f t="shared" si="8"/>
        <v>0</v>
      </c>
    </row>
    <row r="69" spans="1:4" x14ac:dyDescent="0.25">
      <c r="A69" s="2" t="s">
        <v>242</v>
      </c>
      <c r="B69" s="90">
        <v>0</v>
      </c>
      <c r="C69" s="175">
        <v>0</v>
      </c>
      <c r="D69" s="91">
        <f t="shared" si="8"/>
        <v>0</v>
      </c>
    </row>
    <row r="70" spans="1:4" x14ac:dyDescent="0.25">
      <c r="A70" s="2" t="s">
        <v>6</v>
      </c>
      <c r="B70" s="90">
        <v>0</v>
      </c>
      <c r="C70" s="175">
        <v>0</v>
      </c>
      <c r="D70" s="91">
        <f t="shared" si="8"/>
        <v>0</v>
      </c>
    </row>
    <row r="71" spans="1:4" x14ac:dyDescent="0.25">
      <c r="A71" s="5" t="s">
        <v>7</v>
      </c>
      <c r="B71" s="59">
        <v>0</v>
      </c>
      <c r="C71" s="71" t="s">
        <v>248</v>
      </c>
      <c r="D71" s="93">
        <f>SUM(D65:D70)</f>
        <v>0</v>
      </c>
    </row>
    <row r="72" spans="1:4" x14ac:dyDescent="0.25">
      <c r="A72" s="6" t="s">
        <v>15</v>
      </c>
      <c r="B72" s="94" t="s">
        <v>250</v>
      </c>
      <c r="C72" s="94" t="s">
        <v>250</v>
      </c>
      <c r="D72" s="94" t="s">
        <v>250</v>
      </c>
    </row>
    <row r="73" spans="1:4" x14ac:dyDescent="0.25">
      <c r="A73" s="2" t="s">
        <v>2</v>
      </c>
      <c r="B73" s="90">
        <v>34</v>
      </c>
      <c r="C73" s="175">
        <v>0</v>
      </c>
      <c r="D73" s="91">
        <f>B73*C73</f>
        <v>0</v>
      </c>
    </row>
    <row r="74" spans="1:4" x14ac:dyDescent="0.25">
      <c r="A74" s="2" t="s">
        <v>3</v>
      </c>
      <c r="B74" s="90">
        <v>34</v>
      </c>
      <c r="C74" s="175">
        <v>0</v>
      </c>
      <c r="D74" s="91">
        <f t="shared" ref="D74:D78" si="9">B74*C74</f>
        <v>0</v>
      </c>
    </row>
    <row r="75" spans="1:4" x14ac:dyDescent="0.25">
      <c r="A75" s="2" t="s">
        <v>4</v>
      </c>
      <c r="B75" s="90">
        <v>34</v>
      </c>
      <c r="C75" s="175">
        <v>0</v>
      </c>
      <c r="D75" s="91">
        <f t="shared" si="9"/>
        <v>0</v>
      </c>
    </row>
    <row r="76" spans="1:4" x14ac:dyDescent="0.25">
      <c r="A76" s="2" t="s">
        <v>5</v>
      </c>
      <c r="B76" s="90">
        <v>34</v>
      </c>
      <c r="C76" s="175">
        <v>0</v>
      </c>
      <c r="D76" s="91">
        <f t="shared" si="9"/>
        <v>0</v>
      </c>
    </row>
    <row r="77" spans="1:4" x14ac:dyDescent="0.25">
      <c r="A77" s="2" t="s">
        <v>242</v>
      </c>
      <c r="B77" s="90">
        <v>34</v>
      </c>
      <c r="C77" s="175">
        <v>0</v>
      </c>
      <c r="D77" s="91">
        <f t="shared" si="9"/>
        <v>0</v>
      </c>
    </row>
    <row r="78" spans="1:4" x14ac:dyDescent="0.25">
      <c r="A78" s="2" t="s">
        <v>6</v>
      </c>
      <c r="B78" s="90">
        <v>34</v>
      </c>
      <c r="C78" s="175">
        <v>0</v>
      </c>
      <c r="D78" s="91">
        <f t="shared" si="9"/>
        <v>0</v>
      </c>
    </row>
    <row r="79" spans="1:4" x14ac:dyDescent="0.25">
      <c r="A79" s="5" t="s">
        <v>7</v>
      </c>
      <c r="B79" s="74">
        <f>SUM(B73:B78)</f>
        <v>204</v>
      </c>
      <c r="C79" s="71" t="s">
        <v>248</v>
      </c>
      <c r="D79" s="95">
        <f>SUM(D73:D78)</f>
        <v>0</v>
      </c>
    </row>
    <row r="80" spans="1:4" x14ac:dyDescent="0.25">
      <c r="A80" s="3" t="s">
        <v>16</v>
      </c>
      <c r="B80" s="94" t="s">
        <v>250</v>
      </c>
      <c r="C80" s="94" t="s">
        <v>250</v>
      </c>
      <c r="D80" s="94" t="s">
        <v>250</v>
      </c>
    </row>
    <row r="81" spans="1:4" x14ac:dyDescent="0.25">
      <c r="A81" s="2" t="s">
        <v>2</v>
      </c>
      <c r="B81" s="90">
        <v>0</v>
      </c>
      <c r="C81" s="175">
        <v>0</v>
      </c>
      <c r="D81" s="91">
        <f>B81*C81</f>
        <v>0</v>
      </c>
    </row>
    <row r="82" spans="1:4" x14ac:dyDescent="0.25">
      <c r="A82" s="2" t="s">
        <v>3</v>
      </c>
      <c r="B82" s="90">
        <v>0</v>
      </c>
      <c r="C82" s="175">
        <v>0</v>
      </c>
      <c r="D82" s="91">
        <f t="shared" ref="D82:D86" si="10">B82*C82</f>
        <v>0</v>
      </c>
    </row>
    <row r="83" spans="1:4" x14ac:dyDescent="0.25">
      <c r="A83" s="2" t="s">
        <v>4</v>
      </c>
      <c r="B83" s="90">
        <v>0</v>
      </c>
      <c r="C83" s="175">
        <v>0</v>
      </c>
      <c r="D83" s="91">
        <f t="shared" si="10"/>
        <v>0</v>
      </c>
    </row>
    <row r="84" spans="1:4" x14ac:dyDescent="0.25">
      <c r="A84" s="2" t="s">
        <v>5</v>
      </c>
      <c r="B84" s="90">
        <v>0</v>
      </c>
      <c r="C84" s="175">
        <v>0</v>
      </c>
      <c r="D84" s="91">
        <f t="shared" si="10"/>
        <v>0</v>
      </c>
    </row>
    <row r="85" spans="1:4" x14ac:dyDescent="0.25">
      <c r="A85" s="2" t="s">
        <v>242</v>
      </c>
      <c r="B85" s="90">
        <v>0</v>
      </c>
      <c r="C85" s="175">
        <v>0</v>
      </c>
      <c r="D85" s="91">
        <f t="shared" si="10"/>
        <v>0</v>
      </c>
    </row>
    <row r="86" spans="1:4" x14ac:dyDescent="0.25">
      <c r="A86" s="2" t="s">
        <v>6</v>
      </c>
      <c r="B86" s="90">
        <v>0</v>
      </c>
      <c r="C86" s="175">
        <v>0</v>
      </c>
      <c r="D86" s="91">
        <f t="shared" si="10"/>
        <v>0</v>
      </c>
    </row>
    <row r="87" spans="1:4" x14ac:dyDescent="0.25">
      <c r="A87" s="5" t="s">
        <v>7</v>
      </c>
      <c r="B87" s="59">
        <v>0</v>
      </c>
      <c r="C87" s="71" t="s">
        <v>248</v>
      </c>
      <c r="D87" s="93">
        <f>SUM(D81:D86)</f>
        <v>0</v>
      </c>
    </row>
    <row r="88" spans="1:4" x14ac:dyDescent="0.25">
      <c r="A88" s="6" t="s">
        <v>17</v>
      </c>
      <c r="B88" s="94" t="s">
        <v>250</v>
      </c>
      <c r="C88" s="94" t="s">
        <v>250</v>
      </c>
      <c r="D88" s="94" t="s">
        <v>250</v>
      </c>
    </row>
    <row r="89" spans="1:4" x14ac:dyDescent="0.25">
      <c r="A89" s="2" t="s">
        <v>2</v>
      </c>
      <c r="B89" s="90">
        <v>0</v>
      </c>
      <c r="C89" s="175">
        <v>0</v>
      </c>
      <c r="D89" s="91">
        <f>B89*C89</f>
        <v>0</v>
      </c>
    </row>
    <row r="90" spans="1:4" x14ac:dyDescent="0.25">
      <c r="A90" s="2" t="s">
        <v>3</v>
      </c>
      <c r="B90" s="90">
        <v>0</v>
      </c>
      <c r="C90" s="175">
        <v>0</v>
      </c>
      <c r="D90" s="91">
        <f t="shared" ref="D90:D94" si="11">B90*C90</f>
        <v>0</v>
      </c>
    </row>
    <row r="91" spans="1:4" x14ac:dyDescent="0.25">
      <c r="A91" s="2" t="s">
        <v>4</v>
      </c>
      <c r="B91" s="90">
        <v>0</v>
      </c>
      <c r="C91" s="175">
        <v>0</v>
      </c>
      <c r="D91" s="91">
        <f t="shared" si="11"/>
        <v>0</v>
      </c>
    </row>
    <row r="92" spans="1:4" x14ac:dyDescent="0.25">
      <c r="A92" s="2" t="s">
        <v>5</v>
      </c>
      <c r="B92" s="90">
        <v>0</v>
      </c>
      <c r="C92" s="175">
        <v>0</v>
      </c>
      <c r="D92" s="91">
        <f t="shared" si="11"/>
        <v>0</v>
      </c>
    </row>
    <row r="93" spans="1:4" x14ac:dyDescent="0.25">
      <c r="A93" s="2" t="s">
        <v>242</v>
      </c>
      <c r="B93" s="90">
        <v>0</v>
      </c>
      <c r="C93" s="175">
        <v>0</v>
      </c>
      <c r="D93" s="91">
        <f t="shared" si="11"/>
        <v>0</v>
      </c>
    </row>
    <row r="94" spans="1:4" x14ac:dyDescent="0.25">
      <c r="A94" s="2" t="s">
        <v>6</v>
      </c>
      <c r="B94" s="90">
        <v>0</v>
      </c>
      <c r="C94" s="175">
        <v>0</v>
      </c>
      <c r="D94" s="91">
        <f t="shared" si="11"/>
        <v>0</v>
      </c>
    </row>
    <row r="95" spans="1:4" x14ac:dyDescent="0.25">
      <c r="A95" s="5" t="s">
        <v>7</v>
      </c>
      <c r="B95" s="59">
        <v>0</v>
      </c>
      <c r="C95" s="71" t="s">
        <v>248</v>
      </c>
      <c r="D95" s="93">
        <f>SUM(D89:D94)</f>
        <v>0</v>
      </c>
    </row>
    <row r="96" spans="1:4" x14ac:dyDescent="0.25">
      <c r="A96" s="5" t="s">
        <v>20</v>
      </c>
      <c r="B96" s="96">
        <f>B8+B14+B23+B31+B39+B47+B55+B63+B71+B79+B87+B95</f>
        <v>9850</v>
      </c>
      <c r="C96" s="71" t="s">
        <v>248</v>
      </c>
      <c r="D96" s="95">
        <f>D8+D14+D23+D31+D39+D47+D55+D63+D71+D79+D87+D95</f>
        <v>0</v>
      </c>
    </row>
    <row r="97" spans="1:4" x14ac:dyDescent="0.25">
      <c r="A97" s="150" t="s">
        <v>257</v>
      </c>
      <c r="B97" s="151"/>
      <c r="C97" s="152"/>
      <c r="D97" s="97">
        <f>ROUNDUP(D96*2%,2)</f>
        <v>0</v>
      </c>
    </row>
    <row r="98" spans="1:4" x14ac:dyDescent="0.25">
      <c r="A98" s="150" t="s">
        <v>258</v>
      </c>
      <c r="B98" s="151"/>
      <c r="C98" s="152"/>
      <c r="D98" s="44">
        <f>ROUNDUP(D96*2%,2)</f>
        <v>0</v>
      </c>
    </row>
    <row r="99" spans="1:4" x14ac:dyDescent="0.25">
      <c r="A99" s="150" t="s">
        <v>277</v>
      </c>
      <c r="B99" s="151"/>
      <c r="C99" s="152"/>
      <c r="D99" s="44">
        <f>D96+D97+D98</f>
        <v>0</v>
      </c>
    </row>
  </sheetData>
  <sheetProtection algorithmName="SHA-512" hashValue="OxJsF81b1Okxms0dv3vCmhf3uhs/lhBVx5VGOC5vTIifr22Ylv4+XXlumwFX2XRckeT7yXW4zltwIPEYl9L44A==" saltValue="snO/VsDj8mzzQyFITyITVA==" spinCount="100000" sheet="1" objects="1" scenarios="1"/>
  <mergeCells count="5">
    <mergeCell ref="A99:C99"/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57" t="s">
        <v>21</v>
      </c>
      <c r="B1" s="157" t="s">
        <v>22</v>
      </c>
      <c r="C1" s="158" t="s">
        <v>265</v>
      </c>
      <c r="D1" s="158"/>
      <c r="E1" s="158"/>
    </row>
    <row r="2" spans="1:5" x14ac:dyDescent="0.25">
      <c r="A2" s="157"/>
      <c r="B2" s="157"/>
      <c r="C2" s="40" t="s">
        <v>23</v>
      </c>
      <c r="D2" s="32" t="s">
        <v>24</v>
      </c>
      <c r="E2" s="32" t="s">
        <v>25</v>
      </c>
    </row>
    <row r="3" spans="1:5" ht="15.75" thickBot="1" x14ac:dyDescent="0.3">
      <c r="A3" s="41" t="s">
        <v>261</v>
      </c>
      <c r="B3" s="42" t="s">
        <v>26</v>
      </c>
      <c r="C3" s="42">
        <v>4</v>
      </c>
      <c r="D3" s="57">
        <v>0</v>
      </c>
      <c r="E3" s="43">
        <f>C3*D3</f>
        <v>0</v>
      </c>
    </row>
    <row r="4" spans="1:5" ht="15.75" thickBot="1" x14ac:dyDescent="0.3">
      <c r="A4" s="41" t="s">
        <v>262</v>
      </c>
      <c r="B4" s="42" t="s">
        <v>26</v>
      </c>
      <c r="C4" s="42">
        <v>4</v>
      </c>
      <c r="D4" s="57">
        <v>0</v>
      </c>
      <c r="E4" s="43">
        <f>C4*D4</f>
        <v>0</v>
      </c>
    </row>
    <row r="5" spans="1:5" ht="15.75" thickBot="1" x14ac:dyDescent="0.3">
      <c r="A5" s="41" t="s">
        <v>263</v>
      </c>
      <c r="B5" s="42" t="s">
        <v>26</v>
      </c>
      <c r="C5" s="42">
        <v>4</v>
      </c>
      <c r="D5" s="57">
        <v>0</v>
      </c>
      <c r="E5" s="43">
        <f>C5*D5</f>
        <v>0</v>
      </c>
    </row>
    <row r="6" spans="1:5" ht="15.75" thickBot="1" x14ac:dyDescent="0.3">
      <c r="A6" s="41" t="s">
        <v>264</v>
      </c>
      <c r="B6" s="42" t="s">
        <v>26</v>
      </c>
      <c r="C6" s="42">
        <v>4</v>
      </c>
      <c r="D6" s="57">
        <v>0</v>
      </c>
      <c r="E6" s="43">
        <f>C6*D6</f>
        <v>0</v>
      </c>
    </row>
    <row r="7" spans="1:5" x14ac:dyDescent="0.25">
      <c r="A7" s="157" t="s">
        <v>27</v>
      </c>
      <c r="B7" s="157"/>
      <c r="C7" s="157"/>
      <c r="D7" s="157"/>
      <c r="E7" s="44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7" workbookViewId="0">
      <selection activeCell="B137" sqref="B137:D137"/>
    </sheetView>
  </sheetViews>
  <sheetFormatPr defaultRowHeight="15" x14ac:dyDescent="0.25"/>
  <cols>
    <col min="1" max="1" width="5.28515625" style="52" customWidth="1"/>
    <col min="2" max="2" width="40" style="52" customWidth="1"/>
    <col min="3" max="3" width="27.28515625" style="52" customWidth="1"/>
    <col min="4" max="4" width="18.5703125" style="52" customWidth="1"/>
    <col min="5" max="16384" width="9.140625" style="52"/>
  </cols>
  <sheetData>
    <row r="1" spans="1:10" x14ac:dyDescent="0.25">
      <c r="A1" s="63" t="s">
        <v>129</v>
      </c>
      <c r="B1" s="63"/>
      <c r="C1" s="63"/>
    </row>
    <row r="2" spans="1:10" ht="15.75" thickBot="1" x14ac:dyDescent="0.3"/>
    <row r="3" spans="1:10" ht="15.75" thickBot="1" x14ac:dyDescent="0.3">
      <c r="A3" s="13">
        <v>1</v>
      </c>
      <c r="B3" s="14" t="s">
        <v>130</v>
      </c>
      <c r="C3" s="15"/>
    </row>
    <row r="4" spans="1:10" ht="15.75" thickBot="1" x14ac:dyDescent="0.3">
      <c r="A4" s="16">
        <v>2</v>
      </c>
      <c r="B4" s="17" t="s">
        <v>131</v>
      </c>
      <c r="C4" s="18"/>
      <c r="G4" s="169"/>
      <c r="H4" s="169"/>
      <c r="I4" s="169"/>
      <c r="J4" s="169"/>
    </row>
    <row r="5" spans="1:10" ht="15.75" thickBot="1" x14ac:dyDescent="0.3">
      <c r="A5" s="16">
        <v>3</v>
      </c>
      <c r="B5" s="17" t="s">
        <v>132</v>
      </c>
      <c r="C5" s="18"/>
      <c r="G5" s="169"/>
      <c r="H5" s="169"/>
      <c r="I5" s="169"/>
      <c r="J5" s="169"/>
    </row>
    <row r="6" spans="1:10" ht="15.75" thickBot="1" x14ac:dyDescent="0.3">
      <c r="A6" s="16">
        <v>4</v>
      </c>
      <c r="B6" s="17" t="s">
        <v>133</v>
      </c>
      <c r="C6" s="18"/>
    </row>
    <row r="7" spans="1:10" ht="15.75" thickBot="1" x14ac:dyDescent="0.3">
      <c r="A7" s="16">
        <v>5</v>
      </c>
      <c r="B7" s="17" t="s">
        <v>134</v>
      </c>
      <c r="C7" s="18"/>
    </row>
    <row r="9" spans="1:10" x14ac:dyDescent="0.25">
      <c r="A9" s="164" t="s">
        <v>135</v>
      </c>
      <c r="B9" s="164"/>
      <c r="C9" s="164"/>
    </row>
    <row r="10" spans="1:10" ht="15.75" thickBot="1" x14ac:dyDescent="0.3"/>
    <row r="11" spans="1:10" ht="15.75" thickBot="1" x14ac:dyDescent="0.3">
      <c r="A11" s="13">
        <v>1</v>
      </c>
      <c r="B11" s="15" t="s">
        <v>136</v>
      </c>
      <c r="C11" s="15" t="s">
        <v>137</v>
      </c>
    </row>
    <row r="12" spans="1:10" ht="15.75" thickBot="1" x14ac:dyDescent="0.3">
      <c r="A12" s="19" t="s">
        <v>138</v>
      </c>
      <c r="B12" s="17" t="s">
        <v>139</v>
      </c>
      <c r="C12" s="64"/>
    </row>
    <row r="13" spans="1:10" ht="15.75" thickBot="1" x14ac:dyDescent="0.3">
      <c r="A13" s="19" t="s">
        <v>140</v>
      </c>
      <c r="B13" s="17" t="s">
        <v>141</v>
      </c>
      <c r="C13" s="64"/>
      <c r="D13" s="54"/>
      <c r="E13" s="55"/>
      <c r="F13" s="55"/>
    </row>
    <row r="14" spans="1:10" ht="15.75" thickBot="1" x14ac:dyDescent="0.3">
      <c r="A14" s="19" t="s">
        <v>142</v>
      </c>
      <c r="B14" s="17" t="s">
        <v>143</v>
      </c>
      <c r="C14" s="64"/>
      <c r="D14" s="54"/>
      <c r="E14" s="55"/>
      <c r="F14" s="55"/>
    </row>
    <row r="15" spans="1:10" ht="15.75" thickBot="1" x14ac:dyDescent="0.3">
      <c r="A15" s="19" t="s">
        <v>144</v>
      </c>
      <c r="B15" s="17" t="s">
        <v>145</v>
      </c>
      <c r="C15" s="64"/>
      <c r="D15" s="54"/>
      <c r="E15" s="55"/>
      <c r="F15" s="55"/>
    </row>
    <row r="16" spans="1:10" ht="15.75" thickBot="1" x14ac:dyDescent="0.3">
      <c r="A16" s="19" t="s">
        <v>146</v>
      </c>
      <c r="B16" s="17" t="s">
        <v>147</v>
      </c>
      <c r="C16" s="64"/>
      <c r="D16" s="54"/>
      <c r="E16" s="55"/>
      <c r="F16" s="55"/>
    </row>
    <row r="17" spans="1:6" ht="15.75" thickBot="1" x14ac:dyDescent="0.3">
      <c r="A17" s="19"/>
      <c r="B17" s="17"/>
      <c r="C17" s="64"/>
    </row>
    <row r="18" spans="1:6" ht="15.75" thickBot="1" x14ac:dyDescent="0.3">
      <c r="A18" s="19" t="s">
        <v>148</v>
      </c>
      <c r="B18" s="17" t="s">
        <v>149</v>
      </c>
      <c r="C18" s="64"/>
    </row>
    <row r="19" spans="1:6" ht="15.75" thickBot="1" x14ac:dyDescent="0.3">
      <c r="A19" s="162" t="s">
        <v>7</v>
      </c>
      <c r="B19" s="163"/>
      <c r="C19" s="64">
        <v>0</v>
      </c>
    </row>
    <row r="21" spans="1:6" x14ac:dyDescent="0.25">
      <c r="A21" s="164" t="s">
        <v>150</v>
      </c>
      <c r="B21" s="164"/>
      <c r="C21" s="164"/>
    </row>
    <row r="22" spans="1:6" x14ac:dyDescent="0.25">
      <c r="A22" s="9"/>
    </row>
    <row r="23" spans="1:6" x14ac:dyDescent="0.25">
      <c r="A23" s="165" t="s">
        <v>151</v>
      </c>
      <c r="B23" s="165"/>
      <c r="C23" s="165"/>
    </row>
    <row r="24" spans="1:6" ht="15.75" thickBot="1" x14ac:dyDescent="0.3"/>
    <row r="25" spans="1:6" ht="26.25" thickBot="1" x14ac:dyDescent="0.3">
      <c r="A25" s="13" t="s">
        <v>152</v>
      </c>
      <c r="B25" s="15" t="s">
        <v>153</v>
      </c>
      <c r="C25" s="15" t="s">
        <v>137</v>
      </c>
    </row>
    <row r="26" spans="1:6" ht="15.75" thickBot="1" x14ac:dyDescent="0.3">
      <c r="A26" s="19" t="s">
        <v>138</v>
      </c>
      <c r="B26" s="17" t="s">
        <v>154</v>
      </c>
      <c r="C26" s="64"/>
      <c r="D26" s="54"/>
      <c r="E26" s="55"/>
      <c r="F26" s="55"/>
    </row>
    <row r="27" spans="1:6" ht="15.75" thickBot="1" x14ac:dyDescent="0.3">
      <c r="A27" s="19" t="s">
        <v>140</v>
      </c>
      <c r="B27" s="17" t="s">
        <v>155</v>
      </c>
      <c r="C27" s="64"/>
      <c r="D27" s="54"/>
      <c r="E27" s="55"/>
      <c r="F27" s="55"/>
    </row>
    <row r="28" spans="1:6" ht="15.75" thickBot="1" x14ac:dyDescent="0.3">
      <c r="A28" s="162" t="s">
        <v>7</v>
      </c>
      <c r="B28" s="163"/>
      <c r="C28" s="64">
        <v>0</v>
      </c>
    </row>
    <row r="31" spans="1:6" ht="23.25" customHeight="1" x14ac:dyDescent="0.25">
      <c r="A31" s="168" t="s">
        <v>156</v>
      </c>
      <c r="B31" s="168"/>
      <c r="C31" s="168"/>
      <c r="D31" s="168"/>
    </row>
    <row r="32" spans="1:6" ht="15.75" thickBot="1" x14ac:dyDescent="0.3"/>
    <row r="33" spans="1:6" ht="15.75" thickBot="1" x14ac:dyDescent="0.3">
      <c r="A33" s="13" t="s">
        <v>157</v>
      </c>
      <c r="B33" s="15" t="s">
        <v>158</v>
      </c>
      <c r="C33" s="15" t="s">
        <v>159</v>
      </c>
      <c r="D33" s="15" t="s">
        <v>137</v>
      </c>
      <c r="E33" s="53"/>
    </row>
    <row r="34" spans="1:6" ht="15.75" thickBot="1" x14ac:dyDescent="0.3">
      <c r="A34" s="19" t="s">
        <v>138</v>
      </c>
      <c r="B34" s="17" t="s">
        <v>160</v>
      </c>
      <c r="C34" s="20">
        <v>0.2</v>
      </c>
      <c r="D34" s="64"/>
      <c r="E34" s="53"/>
    </row>
    <row r="35" spans="1:6" ht="15.75" thickBot="1" x14ac:dyDescent="0.3">
      <c r="A35" s="19" t="s">
        <v>140</v>
      </c>
      <c r="B35" s="17" t="s">
        <v>161</v>
      </c>
      <c r="C35" s="20">
        <v>2.5000000000000001E-2</v>
      </c>
      <c r="D35" s="64"/>
      <c r="E35" s="53"/>
    </row>
    <row r="36" spans="1:6" ht="15.75" thickBot="1" x14ac:dyDescent="0.3">
      <c r="A36" s="19" t="s">
        <v>142</v>
      </c>
      <c r="B36" s="17" t="s">
        <v>162</v>
      </c>
      <c r="C36" s="21"/>
      <c r="D36" s="64"/>
      <c r="E36" s="55"/>
    </row>
    <row r="37" spans="1:6" ht="15.75" thickBot="1" x14ac:dyDescent="0.3">
      <c r="A37" s="19" t="s">
        <v>144</v>
      </c>
      <c r="B37" s="17" t="s">
        <v>163</v>
      </c>
      <c r="C37" s="20">
        <v>1.4999999999999999E-2</v>
      </c>
      <c r="D37" s="64"/>
      <c r="E37" s="53"/>
    </row>
    <row r="38" spans="1:6" ht="15.75" thickBot="1" x14ac:dyDescent="0.3">
      <c r="A38" s="19" t="s">
        <v>146</v>
      </c>
      <c r="B38" s="17" t="s">
        <v>164</v>
      </c>
      <c r="C38" s="20">
        <v>0.01</v>
      </c>
      <c r="D38" s="64"/>
      <c r="E38" s="53"/>
    </row>
    <row r="39" spans="1:6" ht="15.75" thickBot="1" x14ac:dyDescent="0.3">
      <c r="A39" s="19" t="s">
        <v>165</v>
      </c>
      <c r="B39" s="17" t="s">
        <v>166</v>
      </c>
      <c r="C39" s="20">
        <v>6.0000000000000001E-3</v>
      </c>
      <c r="D39" s="64"/>
      <c r="E39" s="53"/>
    </row>
    <row r="40" spans="1:6" ht="15.75" thickBot="1" x14ac:dyDescent="0.3">
      <c r="A40" s="19" t="s">
        <v>148</v>
      </c>
      <c r="B40" s="17" t="s">
        <v>167</v>
      </c>
      <c r="C40" s="20">
        <v>2E-3</v>
      </c>
      <c r="D40" s="64"/>
      <c r="E40" s="53"/>
    </row>
    <row r="41" spans="1:6" ht="15.75" thickBot="1" x14ac:dyDescent="0.3">
      <c r="A41" s="19" t="s">
        <v>168</v>
      </c>
      <c r="B41" s="17" t="s">
        <v>169</v>
      </c>
      <c r="C41" s="20">
        <v>0.08</v>
      </c>
      <c r="D41" s="64"/>
      <c r="E41" s="53"/>
    </row>
    <row r="42" spans="1:6" ht="15.75" thickBot="1" x14ac:dyDescent="0.3">
      <c r="A42" s="162" t="s">
        <v>170</v>
      </c>
      <c r="B42" s="163"/>
      <c r="C42" s="18"/>
      <c r="D42" s="64">
        <v>0</v>
      </c>
      <c r="E42" s="53"/>
    </row>
    <row r="45" spans="1:6" x14ac:dyDescent="0.25">
      <c r="A45" s="165" t="s">
        <v>171</v>
      </c>
      <c r="B45" s="165"/>
      <c r="C45" s="165"/>
    </row>
    <row r="46" spans="1:6" ht="15.75" thickBot="1" x14ac:dyDescent="0.3"/>
    <row r="47" spans="1:6" ht="15.75" thickBot="1" x14ac:dyDescent="0.3">
      <c r="A47" s="13" t="s">
        <v>172</v>
      </c>
      <c r="B47" s="15" t="s">
        <v>173</v>
      </c>
      <c r="C47" s="15" t="s">
        <v>137</v>
      </c>
    </row>
    <row r="48" spans="1:6" ht="15.75" thickBot="1" x14ac:dyDescent="0.3">
      <c r="A48" s="19" t="s">
        <v>138</v>
      </c>
      <c r="B48" s="17" t="s">
        <v>174</v>
      </c>
      <c r="C48" s="64"/>
      <c r="D48" s="54"/>
      <c r="E48" s="55"/>
      <c r="F48" s="55"/>
    </row>
    <row r="49" spans="1:5" ht="15.75" thickBot="1" x14ac:dyDescent="0.3">
      <c r="A49" s="19" t="s">
        <v>140</v>
      </c>
      <c r="B49" s="17" t="s">
        <v>175</v>
      </c>
      <c r="C49" s="64"/>
      <c r="D49" s="166"/>
      <c r="E49" s="167"/>
    </row>
    <row r="50" spans="1:5" ht="15.75" thickBot="1" x14ac:dyDescent="0.3">
      <c r="A50" s="19" t="s">
        <v>142</v>
      </c>
      <c r="B50" s="17" t="s">
        <v>176</v>
      </c>
      <c r="C50" s="64"/>
    </row>
    <row r="51" spans="1:5" ht="15.75" thickBot="1" x14ac:dyDescent="0.3">
      <c r="A51" s="19" t="s">
        <v>144</v>
      </c>
      <c r="B51" s="17" t="s">
        <v>149</v>
      </c>
      <c r="C51" s="64"/>
    </row>
    <row r="52" spans="1:5" ht="15.75" thickBot="1" x14ac:dyDescent="0.3">
      <c r="A52" s="162" t="s">
        <v>7</v>
      </c>
      <c r="B52" s="163"/>
      <c r="C52" s="64">
        <v>0</v>
      </c>
    </row>
    <row r="54" spans="1:5" x14ac:dyDescent="0.25">
      <c r="A54" s="165" t="s">
        <v>177</v>
      </c>
      <c r="B54" s="165"/>
      <c r="C54" s="165"/>
    </row>
    <row r="55" spans="1:5" ht="15.75" thickBot="1" x14ac:dyDescent="0.3"/>
    <row r="56" spans="1:5" ht="26.25" thickBot="1" x14ac:dyDescent="0.3">
      <c r="A56" s="13">
        <v>2</v>
      </c>
      <c r="B56" s="15" t="s">
        <v>178</v>
      </c>
      <c r="C56" s="15" t="s">
        <v>137</v>
      </c>
    </row>
    <row r="57" spans="1:5" ht="26.25" thickBot="1" x14ac:dyDescent="0.3">
      <c r="A57" s="19" t="s">
        <v>152</v>
      </c>
      <c r="B57" s="17" t="s">
        <v>153</v>
      </c>
      <c r="C57" s="64"/>
    </row>
    <row r="58" spans="1:5" ht="15.75" thickBot="1" x14ac:dyDescent="0.3">
      <c r="A58" s="19" t="s">
        <v>157</v>
      </c>
      <c r="B58" s="17" t="s">
        <v>158</v>
      </c>
      <c r="C58" s="64"/>
    </row>
    <row r="59" spans="1:5" ht="15.75" thickBot="1" x14ac:dyDescent="0.3">
      <c r="A59" s="19" t="s">
        <v>172</v>
      </c>
      <c r="B59" s="17" t="s">
        <v>173</v>
      </c>
      <c r="C59" s="64"/>
    </row>
    <row r="60" spans="1:5" ht="15.75" thickBot="1" x14ac:dyDescent="0.3">
      <c r="A60" s="162" t="s">
        <v>7</v>
      </c>
      <c r="B60" s="163"/>
      <c r="C60" s="64">
        <v>0</v>
      </c>
    </row>
    <row r="61" spans="1:5" x14ac:dyDescent="0.25">
      <c r="A61" s="9"/>
    </row>
    <row r="63" spans="1:5" x14ac:dyDescent="0.25">
      <c r="A63" s="164" t="s">
        <v>179</v>
      </c>
      <c r="B63" s="164"/>
      <c r="C63" s="164"/>
    </row>
    <row r="64" spans="1:5" ht="15.75" thickBot="1" x14ac:dyDescent="0.3"/>
    <row r="65" spans="1:6" ht="15.75" thickBot="1" x14ac:dyDescent="0.3">
      <c r="A65" s="13">
        <v>3</v>
      </c>
      <c r="B65" s="15" t="s">
        <v>180</v>
      </c>
      <c r="C65" s="15" t="s">
        <v>137</v>
      </c>
    </row>
    <row r="66" spans="1:6" ht="15.75" thickBot="1" x14ac:dyDescent="0.3">
      <c r="A66" s="19" t="s">
        <v>138</v>
      </c>
      <c r="B66" s="22" t="s">
        <v>181</v>
      </c>
      <c r="C66" s="64"/>
      <c r="D66" s="23"/>
    </row>
    <row r="67" spans="1:6" ht="26.25" thickBot="1" x14ac:dyDescent="0.3">
      <c r="A67" s="19" t="s">
        <v>140</v>
      </c>
      <c r="B67" s="22" t="s">
        <v>182</v>
      </c>
      <c r="C67" s="64"/>
      <c r="D67" s="23"/>
    </row>
    <row r="68" spans="1:6" ht="26.25" thickBot="1" x14ac:dyDescent="0.3">
      <c r="A68" s="19" t="s">
        <v>142</v>
      </c>
      <c r="B68" s="22" t="s">
        <v>183</v>
      </c>
      <c r="C68" s="64"/>
      <c r="D68" s="23"/>
    </row>
    <row r="69" spans="1:6" ht="15.75" thickBot="1" x14ac:dyDescent="0.3">
      <c r="A69" s="19" t="s">
        <v>144</v>
      </c>
      <c r="B69" s="22" t="s">
        <v>184</v>
      </c>
      <c r="C69" s="64"/>
      <c r="D69" s="23"/>
    </row>
    <row r="70" spans="1:6" ht="26.25" thickBot="1" x14ac:dyDescent="0.3">
      <c r="A70" s="19" t="s">
        <v>146</v>
      </c>
      <c r="B70" s="22" t="s">
        <v>185</v>
      </c>
      <c r="C70" s="64"/>
      <c r="D70" s="166"/>
      <c r="E70" s="167"/>
      <c r="F70" s="167"/>
    </row>
    <row r="71" spans="1:6" ht="26.25" thickBot="1" x14ac:dyDescent="0.3">
      <c r="A71" s="19" t="s">
        <v>165</v>
      </c>
      <c r="B71" s="22" t="s">
        <v>186</v>
      </c>
      <c r="C71" s="64"/>
      <c r="D71" s="23"/>
    </row>
    <row r="72" spans="1:6" ht="15.75" thickBot="1" x14ac:dyDescent="0.3">
      <c r="A72" s="162" t="s">
        <v>7</v>
      </c>
      <c r="B72" s="163"/>
      <c r="C72" s="64">
        <v>0</v>
      </c>
    </row>
    <row r="75" spans="1:6" x14ac:dyDescent="0.25">
      <c r="A75" s="164" t="s">
        <v>187</v>
      </c>
      <c r="B75" s="164"/>
      <c r="C75" s="164"/>
    </row>
    <row r="78" spans="1:6" x14ac:dyDescent="0.25">
      <c r="A78" s="165" t="s">
        <v>188</v>
      </c>
      <c r="B78" s="165"/>
      <c r="C78" s="165"/>
    </row>
    <row r="79" spans="1:6" ht="15.75" thickBot="1" x14ac:dyDescent="0.3">
      <c r="A79" s="9"/>
    </row>
    <row r="80" spans="1:6" ht="15.75" thickBot="1" x14ac:dyDescent="0.3">
      <c r="A80" s="13" t="s">
        <v>189</v>
      </c>
      <c r="B80" s="15" t="s">
        <v>190</v>
      </c>
      <c r="C80" s="15" t="s">
        <v>137</v>
      </c>
    </row>
    <row r="81" spans="1:6" ht="15.75" thickBot="1" x14ac:dyDescent="0.3">
      <c r="A81" s="19" t="s">
        <v>138</v>
      </c>
      <c r="B81" s="17" t="s">
        <v>191</v>
      </c>
      <c r="C81" s="64"/>
      <c r="D81" s="23"/>
    </row>
    <row r="82" spans="1:6" ht="15.75" thickBot="1" x14ac:dyDescent="0.3">
      <c r="A82" s="19" t="s">
        <v>140</v>
      </c>
      <c r="B82" s="17" t="s">
        <v>190</v>
      </c>
      <c r="C82" s="64"/>
      <c r="D82" s="23"/>
    </row>
    <row r="83" spans="1:6" ht="15.75" thickBot="1" x14ac:dyDescent="0.3">
      <c r="A83" s="19" t="s">
        <v>142</v>
      </c>
      <c r="B83" s="17" t="s">
        <v>192</v>
      </c>
      <c r="C83" s="64"/>
      <c r="D83" s="23"/>
    </row>
    <row r="84" spans="1:6" ht="15.75" thickBot="1" x14ac:dyDescent="0.3">
      <c r="A84" s="19" t="s">
        <v>144</v>
      </c>
      <c r="B84" s="17" t="s">
        <v>193</v>
      </c>
      <c r="C84" s="64"/>
      <c r="D84" s="23"/>
    </row>
    <row r="85" spans="1:6" ht="15.75" thickBot="1" x14ac:dyDescent="0.3">
      <c r="A85" s="19" t="s">
        <v>146</v>
      </c>
      <c r="B85" s="17" t="s">
        <v>194</v>
      </c>
      <c r="C85" s="64"/>
      <c r="D85" s="54"/>
      <c r="E85" s="55"/>
      <c r="F85" s="55"/>
    </row>
    <row r="86" spans="1:6" ht="15.75" thickBot="1" x14ac:dyDescent="0.3">
      <c r="A86" s="19" t="s">
        <v>165</v>
      </c>
      <c r="B86" s="17" t="s">
        <v>149</v>
      </c>
      <c r="C86" s="64"/>
    </row>
    <row r="87" spans="1:6" ht="15.75" thickBot="1" x14ac:dyDescent="0.3">
      <c r="A87" s="162" t="s">
        <v>170</v>
      </c>
      <c r="B87" s="163"/>
      <c r="C87" s="64">
        <v>0</v>
      </c>
    </row>
    <row r="89" spans="1:6" x14ac:dyDescent="0.25">
      <c r="A89" s="165" t="s">
        <v>195</v>
      </c>
      <c r="B89" s="165"/>
      <c r="C89" s="165"/>
    </row>
    <row r="90" spans="1:6" ht="15.75" thickBot="1" x14ac:dyDescent="0.3">
      <c r="A90" s="9"/>
    </row>
    <row r="91" spans="1:6" ht="15.75" thickBot="1" x14ac:dyDescent="0.3">
      <c r="A91" s="13" t="s">
        <v>196</v>
      </c>
      <c r="B91" s="15" t="s">
        <v>197</v>
      </c>
      <c r="C91" s="15" t="s">
        <v>137</v>
      </c>
    </row>
    <row r="92" spans="1:6" ht="15.75" thickBot="1" x14ac:dyDescent="0.3">
      <c r="A92" s="19" t="s">
        <v>138</v>
      </c>
      <c r="B92" s="17" t="s">
        <v>198</v>
      </c>
      <c r="C92" s="64"/>
    </row>
    <row r="93" spans="1:6" ht="15.75" thickBot="1" x14ac:dyDescent="0.3">
      <c r="A93" s="162" t="s">
        <v>7</v>
      </c>
      <c r="B93" s="163"/>
      <c r="C93" s="64">
        <v>0</v>
      </c>
    </row>
    <row r="96" spans="1:6" x14ac:dyDescent="0.25">
      <c r="A96" s="165" t="s">
        <v>199</v>
      </c>
      <c r="B96" s="165"/>
      <c r="C96" s="165"/>
    </row>
    <row r="97" spans="1:3" ht="15.75" thickBot="1" x14ac:dyDescent="0.3">
      <c r="A97" s="9"/>
    </row>
    <row r="98" spans="1:3" ht="15.75" thickBot="1" x14ac:dyDescent="0.3">
      <c r="A98" s="13">
        <v>4</v>
      </c>
      <c r="B98" s="15" t="s">
        <v>200</v>
      </c>
      <c r="C98" s="15" t="s">
        <v>137</v>
      </c>
    </row>
    <row r="99" spans="1:3" ht="15.75" thickBot="1" x14ac:dyDescent="0.3">
      <c r="A99" s="19" t="s">
        <v>189</v>
      </c>
      <c r="B99" s="17" t="s">
        <v>190</v>
      </c>
      <c r="C99" s="64"/>
    </row>
    <row r="100" spans="1:3" ht="15.75" thickBot="1" x14ac:dyDescent="0.3">
      <c r="A100" s="19" t="s">
        <v>196</v>
      </c>
      <c r="B100" s="17" t="s">
        <v>197</v>
      </c>
      <c r="C100" s="64"/>
    </row>
    <row r="101" spans="1:3" ht="15.75" thickBot="1" x14ac:dyDescent="0.3">
      <c r="A101" s="162" t="s">
        <v>7</v>
      </c>
      <c r="B101" s="163"/>
      <c r="C101" s="64">
        <v>0</v>
      </c>
    </row>
    <row r="104" spans="1:3" x14ac:dyDescent="0.25">
      <c r="A104" s="164" t="s">
        <v>201</v>
      </c>
      <c r="B104" s="164"/>
      <c r="C104" s="164"/>
    </row>
    <row r="105" spans="1:3" ht="15.75" thickBot="1" x14ac:dyDescent="0.3"/>
    <row r="106" spans="1:3" ht="15.75" thickBot="1" x14ac:dyDescent="0.3">
      <c r="A106" s="13">
        <v>5</v>
      </c>
      <c r="B106" s="24" t="s">
        <v>202</v>
      </c>
      <c r="C106" s="15" t="s">
        <v>137</v>
      </c>
    </row>
    <row r="107" spans="1:3" ht="15.75" thickBot="1" x14ac:dyDescent="0.3">
      <c r="A107" s="19" t="s">
        <v>138</v>
      </c>
      <c r="B107" s="17" t="s">
        <v>203</v>
      </c>
      <c r="C107" s="64"/>
    </row>
    <row r="108" spans="1:3" ht="15.75" thickBot="1" x14ac:dyDescent="0.3">
      <c r="A108" s="19" t="s">
        <v>140</v>
      </c>
      <c r="B108" s="17" t="s">
        <v>204</v>
      </c>
      <c r="C108" s="64"/>
    </row>
    <row r="109" spans="1:3" ht="15.75" thickBot="1" x14ac:dyDescent="0.3">
      <c r="A109" s="19" t="s">
        <v>142</v>
      </c>
      <c r="B109" s="17" t="s">
        <v>205</v>
      </c>
      <c r="C109" s="64"/>
    </row>
    <row r="110" spans="1:3" ht="15.75" thickBot="1" x14ac:dyDescent="0.3">
      <c r="A110" s="19" t="s">
        <v>144</v>
      </c>
      <c r="B110" s="17" t="s">
        <v>149</v>
      </c>
      <c r="C110" s="64"/>
    </row>
    <row r="111" spans="1:3" ht="15.75" thickBot="1" x14ac:dyDescent="0.3">
      <c r="A111" s="162" t="s">
        <v>170</v>
      </c>
      <c r="B111" s="163"/>
      <c r="C111" s="64">
        <v>0</v>
      </c>
    </row>
    <row r="113" spans="1:5" x14ac:dyDescent="0.25">
      <c r="A113" s="164" t="s">
        <v>206</v>
      </c>
      <c r="B113" s="164"/>
      <c r="C113" s="164"/>
    </row>
    <row r="114" spans="1:5" ht="15.75" thickBot="1" x14ac:dyDescent="0.3"/>
    <row r="115" spans="1:5" ht="15.75" thickBot="1" x14ac:dyDescent="0.3">
      <c r="A115" s="13">
        <v>6</v>
      </c>
      <c r="B115" s="24" t="s">
        <v>207</v>
      </c>
      <c r="C115" s="15" t="s">
        <v>159</v>
      </c>
      <c r="D115" s="15" t="s">
        <v>137</v>
      </c>
      <c r="E115" s="53"/>
    </row>
    <row r="116" spans="1:5" ht="15.75" thickBot="1" x14ac:dyDescent="0.3">
      <c r="A116" s="19" t="s">
        <v>138</v>
      </c>
      <c r="B116" s="17" t="s">
        <v>208</v>
      </c>
      <c r="C116" s="18"/>
      <c r="D116" s="64"/>
      <c r="E116" s="53"/>
    </row>
    <row r="117" spans="1:5" ht="15.75" thickBot="1" x14ac:dyDescent="0.3">
      <c r="A117" s="19" t="s">
        <v>140</v>
      </c>
      <c r="B117" s="17" t="s">
        <v>209</v>
      </c>
      <c r="C117" s="18"/>
      <c r="D117" s="64"/>
      <c r="E117" s="53"/>
    </row>
    <row r="118" spans="1:5" ht="15.75" thickBot="1" x14ac:dyDescent="0.3">
      <c r="A118" s="19" t="s">
        <v>142</v>
      </c>
      <c r="B118" s="17" t="s">
        <v>210</v>
      </c>
      <c r="C118" s="18"/>
      <c r="D118" s="64"/>
      <c r="E118" s="53"/>
    </row>
    <row r="119" spans="1:5" ht="15.75" thickBot="1" x14ac:dyDescent="0.3">
      <c r="A119" s="19"/>
      <c r="B119" s="17" t="s">
        <v>211</v>
      </c>
      <c r="C119" s="18"/>
      <c r="D119" s="64"/>
      <c r="E119" s="53"/>
    </row>
    <row r="120" spans="1:5" ht="15.75" thickBot="1" x14ac:dyDescent="0.3">
      <c r="A120" s="19"/>
      <c r="B120" s="17" t="s">
        <v>212</v>
      </c>
      <c r="C120" s="18"/>
      <c r="D120" s="64"/>
      <c r="E120" s="53"/>
    </row>
    <row r="121" spans="1:5" ht="15.75" thickBot="1" x14ac:dyDescent="0.3">
      <c r="A121" s="19"/>
      <c r="B121" s="17" t="s">
        <v>213</v>
      </c>
      <c r="C121" s="18"/>
      <c r="D121" s="64"/>
      <c r="E121" s="53"/>
    </row>
    <row r="122" spans="1:5" ht="15.75" thickBot="1" x14ac:dyDescent="0.3">
      <c r="A122" s="162" t="s">
        <v>170</v>
      </c>
      <c r="B122" s="163"/>
      <c r="C122" s="18"/>
      <c r="D122" s="64">
        <v>0</v>
      </c>
      <c r="E122" s="53"/>
    </row>
    <row r="124" spans="1:5" x14ac:dyDescent="0.25">
      <c r="A124" s="164" t="s">
        <v>214</v>
      </c>
      <c r="B124" s="164"/>
      <c r="C124" s="164"/>
    </row>
    <row r="125" spans="1:5" ht="15.75" thickBot="1" x14ac:dyDescent="0.3"/>
    <row r="126" spans="1:5" ht="39" thickBot="1" x14ac:dyDescent="0.3">
      <c r="A126" s="13"/>
      <c r="B126" s="25" t="s">
        <v>215</v>
      </c>
      <c r="C126" s="65" t="s">
        <v>137</v>
      </c>
    </row>
    <row r="127" spans="1:5" ht="15.75" thickBot="1" x14ac:dyDescent="0.3">
      <c r="A127" s="16" t="s">
        <v>138</v>
      </c>
      <c r="B127" s="17" t="s">
        <v>135</v>
      </c>
      <c r="C127" s="66">
        <f>C19</f>
        <v>0</v>
      </c>
    </row>
    <row r="128" spans="1:5" ht="26.25" thickBot="1" x14ac:dyDescent="0.3">
      <c r="A128" s="16" t="s">
        <v>140</v>
      </c>
      <c r="B128" s="17" t="s">
        <v>150</v>
      </c>
      <c r="C128" s="66">
        <f>C28</f>
        <v>0</v>
      </c>
    </row>
    <row r="129" spans="1:54" ht="15.75" thickBot="1" x14ac:dyDescent="0.3">
      <c r="A129" s="16" t="s">
        <v>142</v>
      </c>
      <c r="B129" s="17" t="s">
        <v>179</v>
      </c>
      <c r="C129" s="66">
        <f>C72</f>
        <v>0</v>
      </c>
    </row>
    <row r="130" spans="1:54" ht="26.25" thickBot="1" x14ac:dyDescent="0.3">
      <c r="A130" s="16" t="s">
        <v>144</v>
      </c>
      <c r="B130" s="17" t="s">
        <v>187</v>
      </c>
      <c r="C130" s="66">
        <f>C101</f>
        <v>0</v>
      </c>
    </row>
    <row r="131" spans="1:54" ht="15.75" thickBot="1" x14ac:dyDescent="0.3">
      <c r="A131" s="16" t="s">
        <v>146</v>
      </c>
      <c r="B131" s="17" t="s">
        <v>201</v>
      </c>
      <c r="C131" s="66">
        <f>C111</f>
        <v>0</v>
      </c>
    </row>
    <row r="132" spans="1:54" ht="15.75" customHeight="1" thickBot="1" x14ac:dyDescent="0.3">
      <c r="A132" s="162" t="s">
        <v>216</v>
      </c>
      <c r="B132" s="163"/>
      <c r="C132" s="66">
        <f>SUM(C127:C131)</f>
        <v>0</v>
      </c>
    </row>
    <row r="133" spans="1:54" ht="15.75" thickBot="1" x14ac:dyDescent="0.3">
      <c r="A133" s="16" t="s">
        <v>165</v>
      </c>
      <c r="B133" s="17" t="s">
        <v>217</v>
      </c>
      <c r="C133" s="66">
        <f>D122</f>
        <v>0</v>
      </c>
    </row>
    <row r="134" spans="1:54" ht="15.75" customHeight="1" thickBot="1" x14ac:dyDescent="0.3">
      <c r="A134" s="162" t="s">
        <v>218</v>
      </c>
      <c r="B134" s="163"/>
      <c r="C134" s="6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59" t="s">
        <v>286</v>
      </c>
      <c r="C137" s="160"/>
      <c r="D137" s="161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K9" sqref="K9"/>
    </sheetView>
  </sheetViews>
  <sheetFormatPr defaultRowHeight="15" x14ac:dyDescent="0.25"/>
  <cols>
    <col min="1" max="1" width="29.7109375" style="27" customWidth="1"/>
    <col min="2" max="2" width="34.28515625" style="28" customWidth="1"/>
    <col min="3" max="3" width="19.140625" style="28" customWidth="1"/>
    <col min="4" max="4" width="18" style="28" customWidth="1"/>
    <col min="5" max="5" width="19.28515625" style="28" customWidth="1"/>
    <col min="6" max="6" width="18.85546875" customWidth="1"/>
  </cols>
  <sheetData>
    <row r="1" spans="1:6" x14ac:dyDescent="0.25">
      <c r="A1" s="149" t="s">
        <v>266</v>
      </c>
      <c r="B1" s="149"/>
      <c r="C1" s="149"/>
      <c r="D1" s="149"/>
      <c r="E1" s="149"/>
      <c r="F1" s="149"/>
    </row>
    <row r="2" spans="1:6" ht="15" customHeight="1" x14ac:dyDescent="0.25">
      <c r="A2" s="149" t="s">
        <v>220</v>
      </c>
      <c r="B2" s="149" t="s">
        <v>219</v>
      </c>
      <c r="C2" s="170" t="s">
        <v>281</v>
      </c>
      <c r="D2" s="170"/>
      <c r="E2" s="170"/>
      <c r="F2" s="170"/>
    </row>
    <row r="3" spans="1:6" x14ac:dyDescent="0.25">
      <c r="A3" s="149"/>
      <c r="B3" s="149"/>
      <c r="C3" s="56" t="s">
        <v>261</v>
      </c>
      <c r="D3" s="56" t="s">
        <v>262</v>
      </c>
      <c r="E3" s="10" t="s">
        <v>263</v>
      </c>
      <c r="F3" s="10" t="s">
        <v>264</v>
      </c>
    </row>
    <row r="4" spans="1:6" ht="24" x14ac:dyDescent="0.25">
      <c r="A4" s="2" t="s">
        <v>223</v>
      </c>
      <c r="B4" s="45" t="s">
        <v>252</v>
      </c>
      <c r="C4" s="50">
        <v>0</v>
      </c>
      <c r="D4" s="50">
        <v>0</v>
      </c>
      <c r="E4" s="50">
        <v>0</v>
      </c>
      <c r="F4" s="50">
        <v>0</v>
      </c>
    </row>
    <row r="5" spans="1:6" ht="24" x14ac:dyDescent="0.25">
      <c r="A5" s="2" t="s">
        <v>224</v>
      </c>
      <c r="B5" s="45" t="s">
        <v>252</v>
      </c>
      <c r="C5" s="50">
        <v>0</v>
      </c>
      <c r="D5" s="50">
        <v>0</v>
      </c>
      <c r="E5" s="50">
        <v>0</v>
      </c>
      <c r="F5" s="50">
        <v>0</v>
      </c>
    </row>
    <row r="6" spans="1:6" ht="24" x14ac:dyDescent="0.25">
      <c r="A6" s="2" t="s">
        <v>225</v>
      </c>
      <c r="B6" s="45" t="s">
        <v>252</v>
      </c>
      <c r="C6" s="50">
        <v>0</v>
      </c>
      <c r="D6" s="50">
        <v>0</v>
      </c>
      <c r="E6" s="50">
        <v>0</v>
      </c>
      <c r="F6" s="50">
        <v>0</v>
      </c>
    </row>
    <row r="7" spans="1:6" ht="24" x14ac:dyDescent="0.25">
      <c r="A7" s="2" t="s">
        <v>226</v>
      </c>
      <c r="B7" s="45" t="s">
        <v>252</v>
      </c>
      <c r="C7" s="50">
        <v>0</v>
      </c>
      <c r="D7" s="50">
        <v>0</v>
      </c>
      <c r="E7" s="50">
        <v>0</v>
      </c>
      <c r="F7" s="50">
        <v>0</v>
      </c>
    </row>
    <row r="8" spans="1:6" ht="24" x14ac:dyDescent="0.25">
      <c r="A8" s="2" t="s">
        <v>227</v>
      </c>
      <c r="B8" s="45" t="s">
        <v>252</v>
      </c>
      <c r="C8" s="50">
        <v>0</v>
      </c>
      <c r="D8" s="50">
        <v>0</v>
      </c>
      <c r="E8" s="50">
        <v>0</v>
      </c>
      <c r="F8" s="50">
        <v>0</v>
      </c>
    </row>
    <row r="9" spans="1:6" ht="36" x14ac:dyDescent="0.25">
      <c r="A9" s="2" t="s">
        <v>228</v>
      </c>
      <c r="B9" s="45" t="s">
        <v>252</v>
      </c>
      <c r="C9" s="50">
        <v>0</v>
      </c>
      <c r="D9" s="50">
        <v>0</v>
      </c>
      <c r="E9" s="50">
        <v>0</v>
      </c>
      <c r="F9" s="50">
        <v>0</v>
      </c>
    </row>
    <row r="10" spans="1:6" ht="36" x14ac:dyDescent="0.25">
      <c r="A10" s="2" t="s">
        <v>229</v>
      </c>
      <c r="B10" s="45" t="s">
        <v>252</v>
      </c>
      <c r="C10" s="50">
        <v>0</v>
      </c>
      <c r="D10" s="50">
        <v>0</v>
      </c>
      <c r="E10" s="50">
        <v>0</v>
      </c>
      <c r="F10" s="50">
        <v>0</v>
      </c>
    </row>
    <row r="11" spans="1:6" ht="24" x14ac:dyDescent="0.25">
      <c r="A11" s="2" t="s">
        <v>230</v>
      </c>
      <c r="B11" s="45" t="s">
        <v>252</v>
      </c>
      <c r="C11" s="50">
        <v>0</v>
      </c>
      <c r="D11" s="50">
        <v>0</v>
      </c>
      <c r="E11" s="50">
        <v>0</v>
      </c>
      <c r="F11" s="50">
        <v>0</v>
      </c>
    </row>
    <row r="12" spans="1:6" ht="36" x14ac:dyDescent="0.25">
      <c r="A12" s="2" t="s">
        <v>231</v>
      </c>
      <c r="B12" s="45" t="s">
        <v>252</v>
      </c>
      <c r="C12" s="50">
        <v>0</v>
      </c>
      <c r="D12" s="50">
        <v>0</v>
      </c>
      <c r="E12" s="50">
        <v>0</v>
      </c>
      <c r="F12" s="50">
        <v>0</v>
      </c>
    </row>
    <row r="13" spans="1:6" ht="24" x14ac:dyDescent="0.25">
      <c r="A13" s="2" t="s">
        <v>232</v>
      </c>
      <c r="B13" s="45" t="s">
        <v>252</v>
      </c>
      <c r="C13" s="50">
        <v>0</v>
      </c>
      <c r="D13" s="50">
        <v>0</v>
      </c>
      <c r="E13" s="50">
        <v>0</v>
      </c>
      <c r="F13" s="50">
        <v>0</v>
      </c>
    </row>
    <row r="14" spans="1:6" ht="24" x14ac:dyDescent="0.25">
      <c r="A14" s="2" t="s">
        <v>174</v>
      </c>
      <c r="B14" s="45" t="s">
        <v>252</v>
      </c>
      <c r="C14" s="50">
        <v>0</v>
      </c>
      <c r="D14" s="50">
        <v>0</v>
      </c>
      <c r="E14" s="50">
        <v>0</v>
      </c>
      <c r="F14" s="50">
        <v>0</v>
      </c>
    </row>
    <row r="15" spans="1:6" ht="24" x14ac:dyDescent="0.25">
      <c r="A15" s="5" t="s">
        <v>233</v>
      </c>
      <c r="B15" s="5" t="s">
        <v>253</v>
      </c>
      <c r="C15" s="11">
        <f>SUM(C4:C14)</f>
        <v>0</v>
      </c>
      <c r="D15" s="11">
        <f>SUM(D4:D14)</f>
        <v>0</v>
      </c>
      <c r="E15" s="11">
        <f>SUM(E4:E14)</f>
        <v>0</v>
      </c>
      <c r="F15" s="11">
        <f t="shared" ref="F15" si="0">SUM(F4:F14)</f>
        <v>0</v>
      </c>
    </row>
    <row r="16" spans="1:6" ht="36" x14ac:dyDescent="0.25">
      <c r="A16" s="2" t="s">
        <v>234</v>
      </c>
      <c r="B16" s="45" t="s">
        <v>285</v>
      </c>
      <c r="C16" s="60">
        <f>ROUNDUP(C15*2%,2)</f>
        <v>0</v>
      </c>
      <c r="D16" s="60">
        <f>ROUNDUP(D15*2%,2)</f>
        <v>0</v>
      </c>
      <c r="E16" s="60">
        <f>ROUNDUP(E15*2%,2)</f>
        <v>0</v>
      </c>
      <c r="F16" s="60">
        <f>ROUNDUP(F15*2%,2)</f>
        <v>0</v>
      </c>
    </row>
    <row r="17" spans="1:6" ht="36" x14ac:dyDescent="0.25">
      <c r="A17" s="2" t="s">
        <v>235</v>
      </c>
      <c r="B17" s="45" t="s">
        <v>285</v>
      </c>
      <c r="C17" s="60">
        <f>ROUNDUP(C15*2%,2)</f>
        <v>0</v>
      </c>
      <c r="D17" s="60">
        <f>ROUNDUP(D15*2%,2)</f>
        <v>0</v>
      </c>
      <c r="E17" s="60">
        <f>ROUNDUP(E15*2%,2)</f>
        <v>0</v>
      </c>
      <c r="F17" s="60">
        <f>ROUNDUP(F15*2%,2)</f>
        <v>0</v>
      </c>
    </row>
    <row r="18" spans="1:6" ht="48" x14ac:dyDescent="0.25">
      <c r="A18" s="2" t="s">
        <v>243</v>
      </c>
      <c r="B18" s="5" t="s">
        <v>254</v>
      </c>
      <c r="C18" s="26">
        <f>C15+C16+C17</f>
        <v>0</v>
      </c>
      <c r="D18" s="26">
        <f>D15+D16+D17</f>
        <v>0</v>
      </c>
      <c r="E18" s="26">
        <f>E15+E16+E17</f>
        <v>0</v>
      </c>
      <c r="F18" s="26">
        <f>F15+F16+F17</f>
        <v>0</v>
      </c>
    </row>
    <row r="19" spans="1:6" ht="24" x14ac:dyDescent="0.25">
      <c r="A19" s="5" t="s">
        <v>236</v>
      </c>
      <c r="B19" s="5" t="s">
        <v>222</v>
      </c>
      <c r="C19" s="11">
        <f>'ANEXO IV-D  MAO DE OBRA'!E3</f>
        <v>0</v>
      </c>
      <c r="D19" s="11">
        <f>'ANEXO IV-D  MAO DE OBRA'!E4</f>
        <v>0</v>
      </c>
      <c r="E19" s="11">
        <f>'ANEXO IV-D  MAO DE OBRA'!E5</f>
        <v>0</v>
      </c>
      <c r="F19" s="11">
        <f>'ANEXO IV-D  MAO DE OBRA'!E6</f>
        <v>0</v>
      </c>
    </row>
    <row r="20" spans="1:6" x14ac:dyDescent="0.25">
      <c r="A20" s="158" t="s">
        <v>244</v>
      </c>
      <c r="B20" s="158"/>
      <c r="C20" s="33">
        <f>C18+C19</f>
        <v>0</v>
      </c>
      <c r="D20" s="33">
        <f>D18+D19</f>
        <v>0</v>
      </c>
      <c r="E20" s="33">
        <f>E18+E19</f>
        <v>0</v>
      </c>
      <c r="F20" s="33">
        <f>F18+F19</f>
        <v>0</v>
      </c>
    </row>
    <row r="21" spans="1:6" s="30" customFormat="1" x14ac:dyDescent="0.25">
      <c r="A21" s="158" t="s">
        <v>238</v>
      </c>
      <c r="B21" s="158"/>
      <c r="C21" s="171">
        <f>C20+D20+E20+F20</f>
        <v>0</v>
      </c>
      <c r="D21" s="171"/>
      <c r="E21" s="171"/>
      <c r="F21" s="171"/>
    </row>
    <row r="22" spans="1:6" x14ac:dyDescent="0.25">
      <c r="A22" s="158" t="s">
        <v>237</v>
      </c>
      <c r="B22" s="158"/>
      <c r="C22" s="33">
        <f>C20*12</f>
        <v>0</v>
      </c>
      <c r="D22" s="33">
        <f>D20*12</f>
        <v>0</v>
      </c>
      <c r="E22" s="33">
        <f>E20*12</f>
        <v>0</v>
      </c>
      <c r="F22" s="33">
        <f>F20*12</f>
        <v>0</v>
      </c>
    </row>
    <row r="23" spans="1:6" x14ac:dyDescent="0.25">
      <c r="A23" s="158" t="s">
        <v>280</v>
      </c>
      <c r="B23" s="158"/>
      <c r="C23" s="171">
        <f>C21*12</f>
        <v>0</v>
      </c>
      <c r="D23" s="171"/>
      <c r="E23" s="171"/>
      <c r="F23" s="171"/>
    </row>
  </sheetData>
  <mergeCells count="10">
    <mergeCell ref="A22:B22"/>
    <mergeCell ref="A21:B21"/>
    <mergeCell ref="C21:F21"/>
    <mergeCell ref="A23:B23"/>
    <mergeCell ref="C23:F23"/>
    <mergeCell ref="A2:A3"/>
    <mergeCell ref="A1:F1"/>
    <mergeCell ref="B2:B3"/>
    <mergeCell ref="C2:F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NITERÓI</vt:lpstr>
      <vt:lpstr>ANEXO IV-C FORM PREÇOS MARÉ</vt:lpstr>
      <vt:lpstr>ANEXO IV-C FORM PREÇOS ITABORAI</vt:lpstr>
      <vt:lpstr>ANEXO IV-C FORM PREÇOS EN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2024-03-26T22:45:07Z</dcterms:modified>
</cp:coreProperties>
</file>