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7.004564.2023 - LICIT - ALIMENTAÇÃO\TR E ANEXOS\"/>
    </mc:Choice>
  </mc:AlternateContent>
  <bookViews>
    <workbookView xWindow="0" yWindow="0" windowWidth="28800" windowHeight="11835" activeTab="3"/>
  </bookViews>
  <sheets>
    <sheet name="ANEXO IV" sheetId="16" r:id="rId1"/>
    <sheet name="ANEXO IV-A MESQUITA" sheetId="17" r:id="rId2"/>
    <sheet name="ANEXO IV-A NOVA IGUAÇU I" sheetId="18" r:id="rId3"/>
    <sheet name="ANEXO IV A - NOVA IGUAÇU II" sheetId="19" r:id="rId4"/>
    <sheet name="ANEXO IV A - QUEIMADOS" sheetId="20" r:id="rId5"/>
    <sheet name="ANEXO IV B - ALIM. COMP." sheetId="11" r:id="rId6"/>
    <sheet name="ANEXO IV C - FORM. INF." sheetId="12" r:id="rId7"/>
    <sheet name="ANEXO IV D - MAO DE OBRA" sheetId="10" r:id="rId8"/>
    <sheet name="ANEXO IV E -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7" l="1"/>
  <c r="B100" i="19" l="1"/>
  <c r="E19" i="14" l="1"/>
  <c r="F19" i="14"/>
  <c r="D19" i="14"/>
  <c r="F15" i="14"/>
  <c r="E15" i="14"/>
  <c r="D15" i="14"/>
  <c r="C15" i="14"/>
  <c r="E6" i="10"/>
  <c r="E5" i="10"/>
  <c r="E4" i="10"/>
  <c r="E3" i="10"/>
  <c r="C19" i="14" s="1"/>
  <c r="C103" i="20"/>
  <c r="C101" i="20"/>
  <c r="C100" i="20"/>
  <c r="C102" i="20"/>
  <c r="C99" i="20"/>
  <c r="D97" i="20"/>
  <c r="D96" i="20"/>
  <c r="D95" i="20"/>
  <c r="D94" i="20"/>
  <c r="D93" i="20"/>
  <c r="D92" i="20"/>
  <c r="D98" i="20" s="1"/>
  <c r="D89" i="20"/>
  <c r="D88" i="20"/>
  <c r="D87" i="20"/>
  <c r="D86" i="20"/>
  <c r="D85" i="20"/>
  <c r="D90" i="20" s="1"/>
  <c r="D84" i="20"/>
  <c r="D81" i="20"/>
  <c r="D80" i="20"/>
  <c r="D79" i="20"/>
  <c r="D78" i="20"/>
  <c r="D82" i="20" s="1"/>
  <c r="D77" i="20"/>
  <c r="D76" i="20"/>
  <c r="D73" i="20"/>
  <c r="D72" i="20"/>
  <c r="D71" i="20"/>
  <c r="D70" i="20"/>
  <c r="D74" i="20" s="1"/>
  <c r="D69" i="20"/>
  <c r="D68" i="20"/>
  <c r="D65" i="20"/>
  <c r="D64" i="20"/>
  <c r="D63" i="20"/>
  <c r="D62" i="20"/>
  <c r="D61" i="20"/>
  <c r="D60" i="20"/>
  <c r="D66" i="20" s="1"/>
  <c r="D57" i="20"/>
  <c r="D56" i="20"/>
  <c r="D55" i="20"/>
  <c r="D54" i="20"/>
  <c r="D53" i="20"/>
  <c r="D58" i="20" s="1"/>
  <c r="D52" i="20"/>
  <c r="D49" i="20"/>
  <c r="D48" i="20"/>
  <c r="D47" i="20"/>
  <c r="D46" i="20"/>
  <c r="D45" i="20"/>
  <c r="D44" i="20"/>
  <c r="D50" i="20" s="1"/>
  <c r="D41" i="20"/>
  <c r="D40" i="20"/>
  <c r="D39" i="20"/>
  <c r="D38" i="20"/>
  <c r="D37" i="20"/>
  <c r="D42" i="20" s="1"/>
  <c r="D36" i="20"/>
  <c r="D33" i="20"/>
  <c r="D32" i="20"/>
  <c r="D31" i="20"/>
  <c r="D30" i="20"/>
  <c r="D29" i="20"/>
  <c r="D34" i="20" s="1"/>
  <c r="D28" i="20"/>
  <c r="D25" i="20"/>
  <c r="D24" i="20"/>
  <c r="D23" i="20"/>
  <c r="D22" i="20"/>
  <c r="D21" i="20"/>
  <c r="D26" i="20" s="1"/>
  <c r="D20" i="20"/>
  <c r="D17" i="20"/>
  <c r="D16" i="20"/>
  <c r="D15" i="20"/>
  <c r="D14" i="20"/>
  <c r="D13" i="20"/>
  <c r="D18" i="20" s="1"/>
  <c r="D12" i="20"/>
  <c r="D10" i="20"/>
  <c r="D5" i="20"/>
  <c r="D6" i="20"/>
  <c r="D7" i="20"/>
  <c r="D8" i="20"/>
  <c r="D9" i="20"/>
  <c r="D4" i="20"/>
  <c r="B99" i="20"/>
  <c r="B66" i="20"/>
  <c r="B58" i="20"/>
  <c r="B42" i="20"/>
  <c r="B34" i="20"/>
  <c r="B26" i="20"/>
  <c r="B18" i="20"/>
  <c r="B10" i="20"/>
  <c r="C99" i="19"/>
  <c r="B99" i="19"/>
  <c r="F98" i="19"/>
  <c r="F97" i="19"/>
  <c r="E97" i="19"/>
  <c r="G97" i="19" s="1"/>
  <c r="G96" i="19"/>
  <c r="F96" i="19"/>
  <c r="E96" i="19"/>
  <c r="G95" i="19"/>
  <c r="F95" i="19"/>
  <c r="E95" i="19"/>
  <c r="F94" i="19"/>
  <c r="E94" i="19"/>
  <c r="G94" i="19" s="1"/>
  <c r="F93" i="19"/>
  <c r="E93" i="19"/>
  <c r="G93" i="19" s="1"/>
  <c r="G92" i="19"/>
  <c r="F92" i="19"/>
  <c r="E92" i="19"/>
  <c r="G89" i="19"/>
  <c r="F89" i="19"/>
  <c r="E89" i="19"/>
  <c r="F88" i="19"/>
  <c r="E88" i="19"/>
  <c r="G88" i="19" s="1"/>
  <c r="F87" i="19"/>
  <c r="E87" i="19"/>
  <c r="G87" i="19" s="1"/>
  <c r="G86" i="19"/>
  <c r="F86" i="19"/>
  <c r="E86" i="19"/>
  <c r="G85" i="19"/>
  <c r="F85" i="19"/>
  <c r="E85" i="19"/>
  <c r="F84" i="19"/>
  <c r="F90" i="19" s="1"/>
  <c r="E84" i="19"/>
  <c r="G84" i="19" s="1"/>
  <c r="F81" i="19"/>
  <c r="E81" i="19"/>
  <c r="G81" i="19" s="1"/>
  <c r="G80" i="19"/>
  <c r="F80" i="19"/>
  <c r="E80" i="19"/>
  <c r="G79" i="19"/>
  <c r="F79" i="19"/>
  <c r="F82" i="19" s="1"/>
  <c r="E79" i="19"/>
  <c r="F78" i="19"/>
  <c r="E78" i="19"/>
  <c r="G78" i="19" s="1"/>
  <c r="F77" i="19"/>
  <c r="E77" i="19"/>
  <c r="G77" i="19" s="1"/>
  <c r="G76" i="19"/>
  <c r="F76" i="19"/>
  <c r="E76" i="19"/>
  <c r="F73" i="19"/>
  <c r="E73" i="19"/>
  <c r="G73" i="19" s="1"/>
  <c r="G72" i="19"/>
  <c r="F72" i="19"/>
  <c r="E72" i="19"/>
  <c r="G71" i="19"/>
  <c r="F71" i="19"/>
  <c r="F74" i="19" s="1"/>
  <c r="E71" i="19"/>
  <c r="F70" i="19"/>
  <c r="E70" i="19"/>
  <c r="G70" i="19" s="1"/>
  <c r="F69" i="19"/>
  <c r="E69" i="19"/>
  <c r="G69" i="19" s="1"/>
  <c r="G68" i="19"/>
  <c r="F68" i="19"/>
  <c r="E68" i="19"/>
  <c r="F65" i="19"/>
  <c r="E65" i="19"/>
  <c r="G65" i="19" s="1"/>
  <c r="G64" i="19"/>
  <c r="F64" i="19"/>
  <c r="E64" i="19"/>
  <c r="G63" i="19"/>
  <c r="F63" i="19"/>
  <c r="F66" i="19" s="1"/>
  <c r="E63" i="19"/>
  <c r="F62" i="19"/>
  <c r="E62" i="19"/>
  <c r="G62" i="19" s="1"/>
  <c r="F61" i="19"/>
  <c r="E61" i="19"/>
  <c r="G61" i="19" s="1"/>
  <c r="G60" i="19"/>
  <c r="F60" i="19"/>
  <c r="E60" i="19"/>
  <c r="F57" i="19"/>
  <c r="E57" i="19"/>
  <c r="G57" i="19" s="1"/>
  <c r="F56" i="19"/>
  <c r="E56" i="19"/>
  <c r="G56" i="19" s="1"/>
  <c r="G55" i="19"/>
  <c r="F55" i="19"/>
  <c r="E55" i="19"/>
  <c r="G54" i="19"/>
  <c r="F54" i="19"/>
  <c r="E54" i="19"/>
  <c r="F53" i="19"/>
  <c r="E53" i="19"/>
  <c r="G53" i="19" s="1"/>
  <c r="F52" i="19"/>
  <c r="F58" i="19" s="1"/>
  <c r="E52" i="19"/>
  <c r="G52" i="19" s="1"/>
  <c r="G58" i="19" s="1"/>
  <c r="F49" i="19"/>
  <c r="E49" i="19"/>
  <c r="G49" i="19" s="1"/>
  <c r="G48" i="19"/>
  <c r="F48" i="19"/>
  <c r="E48" i="19"/>
  <c r="G47" i="19"/>
  <c r="F47" i="19"/>
  <c r="F50" i="19" s="1"/>
  <c r="E47" i="19"/>
  <c r="F46" i="19"/>
  <c r="E46" i="19"/>
  <c r="G46" i="19" s="1"/>
  <c r="F45" i="19"/>
  <c r="E45" i="19"/>
  <c r="G45" i="19" s="1"/>
  <c r="G44" i="19"/>
  <c r="F44" i="19"/>
  <c r="E44" i="19"/>
  <c r="F41" i="19"/>
  <c r="E41" i="19"/>
  <c r="G41" i="19" s="1"/>
  <c r="G40" i="19"/>
  <c r="F40" i="19"/>
  <c r="E40" i="19"/>
  <c r="G39" i="19"/>
  <c r="F39" i="19"/>
  <c r="F42" i="19" s="1"/>
  <c r="E39" i="19"/>
  <c r="F38" i="19"/>
  <c r="E38" i="19"/>
  <c r="G38" i="19" s="1"/>
  <c r="F37" i="19"/>
  <c r="E37" i="19"/>
  <c r="G37" i="19" s="1"/>
  <c r="F36" i="19"/>
  <c r="E36" i="19"/>
  <c r="G36" i="19" s="1"/>
  <c r="F33" i="19"/>
  <c r="E33" i="19"/>
  <c r="G33" i="19" s="1"/>
  <c r="G32" i="19"/>
  <c r="F32" i="19"/>
  <c r="E32" i="19"/>
  <c r="G31" i="19"/>
  <c r="F31" i="19"/>
  <c r="E31" i="19"/>
  <c r="F30" i="19"/>
  <c r="E30" i="19"/>
  <c r="G30" i="19" s="1"/>
  <c r="F29" i="19"/>
  <c r="E29" i="19"/>
  <c r="G29" i="19" s="1"/>
  <c r="F28" i="19"/>
  <c r="E28" i="19"/>
  <c r="G28" i="19" s="1"/>
  <c r="G24" i="19"/>
  <c r="G26" i="19"/>
  <c r="G21" i="19"/>
  <c r="G22" i="19"/>
  <c r="G23" i="19"/>
  <c r="G25" i="19"/>
  <c r="G20" i="19"/>
  <c r="F26" i="19"/>
  <c r="F21" i="19"/>
  <c r="F22" i="19"/>
  <c r="F23" i="19"/>
  <c r="F24" i="19"/>
  <c r="F25" i="19"/>
  <c r="F20" i="19"/>
  <c r="E21" i="19"/>
  <c r="E22" i="19"/>
  <c r="E23" i="19"/>
  <c r="E24" i="19"/>
  <c r="E25" i="19"/>
  <c r="E20" i="19"/>
  <c r="F18" i="19"/>
  <c r="F16" i="19"/>
  <c r="F17" i="19"/>
  <c r="F15" i="19"/>
  <c r="F14" i="19"/>
  <c r="F13" i="19"/>
  <c r="F12" i="19"/>
  <c r="F5" i="19"/>
  <c r="F6" i="19"/>
  <c r="F7" i="19"/>
  <c r="F8" i="19"/>
  <c r="F9" i="19"/>
  <c r="F4" i="19"/>
  <c r="F10" i="19" s="1"/>
  <c r="C99" i="18"/>
  <c r="B99" i="18"/>
  <c r="D97" i="18"/>
  <c r="D96" i="18"/>
  <c r="D95" i="18"/>
  <c r="D94" i="18"/>
  <c r="D98" i="18" s="1"/>
  <c r="D93" i="18"/>
  <c r="D92" i="18"/>
  <c r="D89" i="18"/>
  <c r="D88" i="18"/>
  <c r="D87" i="18"/>
  <c r="D86" i="18"/>
  <c r="D85" i="18"/>
  <c r="D84" i="18"/>
  <c r="D90" i="18" s="1"/>
  <c r="D81" i="18"/>
  <c r="D80" i="18"/>
  <c r="D79" i="18"/>
  <c r="D78" i="18"/>
  <c r="D77" i="18"/>
  <c r="D76" i="18"/>
  <c r="D82" i="18" s="1"/>
  <c r="D73" i="18"/>
  <c r="D72" i="18"/>
  <c r="D71" i="18"/>
  <c r="D70" i="18"/>
  <c r="D74" i="18" s="1"/>
  <c r="D69" i="18"/>
  <c r="D68" i="18"/>
  <c r="D65" i="18"/>
  <c r="D64" i="18"/>
  <c r="D63" i="18"/>
  <c r="D62" i="18"/>
  <c r="D61" i="18"/>
  <c r="D66" i="18" s="1"/>
  <c r="D60" i="18"/>
  <c r="D57" i="18"/>
  <c r="D56" i="18"/>
  <c r="D55" i="18"/>
  <c r="D54" i="18"/>
  <c r="D53" i="18"/>
  <c r="D52" i="18"/>
  <c r="D58" i="18" s="1"/>
  <c r="D49" i="18"/>
  <c r="D48" i="18"/>
  <c r="D47" i="18"/>
  <c r="D46" i="18"/>
  <c r="D45" i="18"/>
  <c r="D44" i="18"/>
  <c r="D50" i="18" s="1"/>
  <c r="D41" i="18"/>
  <c r="D40" i="18"/>
  <c r="D39" i="18"/>
  <c r="D38" i="18"/>
  <c r="D37" i="18"/>
  <c r="D42" i="18" s="1"/>
  <c r="D36" i="18"/>
  <c r="D33" i="18"/>
  <c r="D32" i="18"/>
  <c r="D31" i="18"/>
  <c r="D30" i="18"/>
  <c r="D29" i="18"/>
  <c r="D34" i="18" s="1"/>
  <c r="D28" i="18"/>
  <c r="D25" i="18"/>
  <c r="D24" i="18"/>
  <c r="D23" i="18"/>
  <c r="D22" i="18"/>
  <c r="D21" i="18"/>
  <c r="D20" i="18"/>
  <c r="D26" i="18" s="1"/>
  <c r="D17" i="18"/>
  <c r="D16" i="18"/>
  <c r="D15" i="18"/>
  <c r="D14" i="18"/>
  <c r="D13" i="18"/>
  <c r="D18" i="18" s="1"/>
  <c r="D12" i="18"/>
  <c r="D10" i="18"/>
  <c r="D5" i="18"/>
  <c r="D6" i="18"/>
  <c r="D7" i="18"/>
  <c r="D8" i="18"/>
  <c r="D9" i="18"/>
  <c r="D4" i="18"/>
  <c r="B18" i="18"/>
  <c r="B10" i="18"/>
  <c r="B99" i="17"/>
  <c r="D97" i="17"/>
  <c r="D96" i="17"/>
  <c r="D95" i="17"/>
  <c r="D94" i="17"/>
  <c r="D98" i="17" s="1"/>
  <c r="D93" i="17"/>
  <c r="D92" i="17"/>
  <c r="D89" i="17"/>
  <c r="D88" i="17"/>
  <c r="D87" i="17"/>
  <c r="D86" i="17"/>
  <c r="D85" i="17"/>
  <c r="D90" i="17" s="1"/>
  <c r="D84" i="17"/>
  <c r="D81" i="17"/>
  <c r="D80" i="17"/>
  <c r="D79" i="17"/>
  <c r="D78" i="17"/>
  <c r="D82" i="17" s="1"/>
  <c r="D77" i="17"/>
  <c r="D76" i="17"/>
  <c r="D73" i="17"/>
  <c r="D72" i="17"/>
  <c r="D71" i="17"/>
  <c r="D70" i="17"/>
  <c r="D69" i="17"/>
  <c r="D74" i="17" s="1"/>
  <c r="D68" i="17"/>
  <c r="D65" i="17"/>
  <c r="D64" i="17"/>
  <c r="D63" i="17"/>
  <c r="D62" i="17"/>
  <c r="D61" i="17"/>
  <c r="D60" i="17"/>
  <c r="D66" i="17" s="1"/>
  <c r="D57" i="17"/>
  <c r="D56" i="17"/>
  <c r="D55" i="17"/>
  <c r="D54" i="17"/>
  <c r="D53" i="17"/>
  <c r="D52" i="17"/>
  <c r="D49" i="17"/>
  <c r="D48" i="17"/>
  <c r="D47" i="17"/>
  <c r="D46" i="17"/>
  <c r="D45" i="17"/>
  <c r="D44" i="17"/>
  <c r="D50" i="17" s="1"/>
  <c r="D41" i="17"/>
  <c r="D40" i="17"/>
  <c r="D39" i="17"/>
  <c r="D38" i="17"/>
  <c r="D37" i="17"/>
  <c r="D42" i="17" s="1"/>
  <c r="D36" i="17"/>
  <c r="D33" i="17"/>
  <c r="D32" i="17"/>
  <c r="D31" i="17"/>
  <c r="D30" i="17"/>
  <c r="D34" i="17" s="1"/>
  <c r="D29" i="17"/>
  <c r="D28" i="17"/>
  <c r="D25" i="17"/>
  <c r="D24" i="17"/>
  <c r="D23" i="17"/>
  <c r="D22" i="17"/>
  <c r="D26" i="17" s="1"/>
  <c r="D21" i="17"/>
  <c r="D20" i="17"/>
  <c r="D18" i="17"/>
  <c r="D16" i="17"/>
  <c r="D17" i="17"/>
  <c r="D15" i="17"/>
  <c r="D14" i="17"/>
  <c r="D13" i="17"/>
  <c r="D12" i="17"/>
  <c r="B10" i="17"/>
  <c r="D9" i="17"/>
  <c r="D5" i="17"/>
  <c r="D6" i="17"/>
  <c r="D7" i="17"/>
  <c r="D8" i="17"/>
  <c r="C4" i="16"/>
  <c r="C5" i="16" s="1"/>
  <c r="E7" i="10" l="1"/>
  <c r="F99" i="19"/>
  <c r="F34" i="19"/>
  <c r="C101" i="18"/>
  <c r="C100" i="18"/>
  <c r="C102" i="18" s="1"/>
  <c r="C103" i="18" s="1"/>
  <c r="D58" i="17"/>
  <c r="D10" i="17"/>
  <c r="C99" i="17" s="1"/>
  <c r="C101" i="17" s="1"/>
  <c r="D16" i="14"/>
  <c r="D17" i="14"/>
  <c r="E16" i="14"/>
  <c r="E17" i="14"/>
  <c r="F16" i="14"/>
  <c r="F17" i="14"/>
  <c r="C16" i="14"/>
  <c r="C17" i="14"/>
  <c r="G98" i="19"/>
  <c r="G90" i="19"/>
  <c r="G82" i="19"/>
  <c r="G74" i="19"/>
  <c r="G66" i="19"/>
  <c r="G50" i="19"/>
  <c r="G42" i="19"/>
  <c r="G34" i="19"/>
  <c r="G99" i="19" s="1"/>
  <c r="F18" i="14" l="1"/>
  <c r="F20" i="14" s="1"/>
  <c r="F22" i="14" s="1"/>
  <c r="E18" i="14"/>
  <c r="E20" i="14" s="1"/>
  <c r="E22" i="14" s="1"/>
  <c r="D18" i="14"/>
  <c r="D20" i="14" s="1"/>
  <c r="D22" i="14" s="1"/>
  <c r="C18" i="14"/>
  <c r="C20" i="14" s="1"/>
  <c r="F100" i="19"/>
  <c r="F101" i="19" s="1"/>
  <c r="C100" i="17"/>
  <c r="C102" i="17" s="1"/>
  <c r="C103" i="17" s="1"/>
  <c r="B98" i="20"/>
  <c r="B90" i="20"/>
  <c r="B82" i="20"/>
  <c r="B74" i="20"/>
  <c r="B50" i="20"/>
  <c r="B98" i="19"/>
  <c r="B90" i="19"/>
  <c r="B82" i="19"/>
  <c r="B74" i="19"/>
  <c r="B66" i="19"/>
  <c r="C58" i="19"/>
  <c r="B58" i="19"/>
  <c r="B50" i="19"/>
  <c r="C42" i="19"/>
  <c r="B42" i="19"/>
  <c r="C34" i="19"/>
  <c r="B34" i="19"/>
  <c r="B18" i="19"/>
  <c r="B10" i="19"/>
  <c r="B98" i="18"/>
  <c r="B90" i="18"/>
  <c r="B82" i="18"/>
  <c r="B74" i="18"/>
  <c r="B66" i="18"/>
  <c r="B58" i="18"/>
  <c r="B50" i="18"/>
  <c r="B42" i="18"/>
  <c r="B34" i="18"/>
  <c r="B26" i="18"/>
  <c r="B98" i="17"/>
  <c r="B90" i="17"/>
  <c r="B82" i="17"/>
  <c r="B74" i="17"/>
  <c r="B66" i="17"/>
  <c r="B58" i="17"/>
  <c r="B50" i="17"/>
  <c r="B42" i="17"/>
  <c r="B34" i="17"/>
  <c r="B26" i="17"/>
  <c r="B18" i="17"/>
  <c r="C22" i="14" l="1"/>
  <c r="C21" i="14"/>
  <c r="C23" i="14" s="1"/>
  <c r="F102" i="19"/>
  <c r="F103" i="19" s="1"/>
  <c r="F104" i="19" s="1"/>
</calcChain>
</file>

<file path=xl/sharedStrings.xml><?xml version="1.0" encoding="utf-8"?>
<sst xmlns="http://schemas.openxmlformats.org/spreadsheetml/2006/main" count="1046" uniqueCount="292">
  <si>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</si>
  <si>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</si>
  <si>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</si>
  <si>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</si>
  <si>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</si>
  <si>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</si>
  <si>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</si>
  <si>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</si>
  <si>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</si>
  <si>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</si>
  <si>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</si>
  <si>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</si>
  <si>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</si>
  <si>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</si>
  <si>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</si>
  <si>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</si>
  <si>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</si>
  <si>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</si>
  <si>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</si>
  <si>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FORMAÇÃO DE PREÇOS</t>
  </si>
  <si>
    <t>Custo Unitário ($)</t>
  </si>
  <si>
    <t>Custo Total ($)</t>
  </si>
  <si>
    <t>(x)</t>
  </si>
  <si>
    <t>Alimentação Complementar (2%)</t>
  </si>
  <si>
    <t>Fórmulas Infantis (2%)</t>
  </si>
  <si>
    <t>Total Mensal ($)</t>
  </si>
  <si>
    <t xml:space="preserve">Total Global - 12 meses ($) </t>
  </si>
  <si>
    <t xml:space="preserve"> UPA MESQUITA</t>
  </si>
  <si>
    <t xml:space="preserve"> UPA NOVA IGUAÇU I (CABUÇU)</t>
  </si>
  <si>
    <t xml:space="preserve"> UPA QUEIMADOS</t>
  </si>
  <si>
    <t>Total Mensal</t>
  </si>
  <si>
    <t>ESTIMATIVA MENSAL DE CONSUMO</t>
  </si>
  <si>
    <t xml:space="preserve">Custo Unitário ($) - Adulto </t>
  </si>
  <si>
    <t>Custo Unitário ($) - Pediatria</t>
  </si>
  <si>
    <t xml:space="preserve">Custo Total ($) - Adulto </t>
  </si>
  <si>
    <t xml:space="preserve">Custo Total ($) - Pediatria </t>
  </si>
  <si>
    <t>Total Mensal (A+P)</t>
  </si>
  <si>
    <t>Alimentação Complementar (2% do Total)</t>
  </si>
  <si>
    <t>Fórmula Infantil (2% do Total)</t>
  </si>
  <si>
    <t>Total Global (12 meses) ($)</t>
  </si>
  <si>
    <t>UPA NOVA IGUAÇU II (BAIRRO BOTAFOGO)</t>
  </si>
  <si>
    <t>LOTE I</t>
  </si>
  <si>
    <t>UPA NOVA IGUAÇU I (CABUÇU)</t>
  </si>
  <si>
    <t>UPA QUEIMADOS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</si>
  <si>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</si>
  <si>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</si>
  <si>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</si>
  <si>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</si>
  <si>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</si>
  <si>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</si>
  <si>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</si>
  <si>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 xml:space="preserve">FORMAÇÃO DE PREÇO ABERTO POR ESCALA E POR UPA </t>
  </si>
  <si>
    <t>MESQUITA</t>
  </si>
  <si>
    <t>NOVA IGUAÇU I (CABUÇU)</t>
  </si>
  <si>
    <t>NOVA IGUAÇU II (B.BOTAFOGO)</t>
  </si>
  <si>
    <t>QUEIMADOS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</si>
  <si>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</si>
  <si>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</si>
  <si>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</si>
  <si>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</si>
  <si>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</si>
  <si>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</si>
  <si>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</si>
  <si>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</si>
  <si>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</si>
  <si>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</si>
  <si>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</si>
  <si>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</si>
  <si>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</si>
  <si>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</si>
  <si>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</si>
  <si>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</si>
  <si>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</si>
  <si>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</si>
  <si>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</si>
  <si>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</si>
  <si>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</si>
  <si>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</si>
  <si>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</si>
  <si>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</si>
  <si>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</si>
  <si>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</si>
  <si>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</si>
  <si>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</si>
  <si>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</si>
  <si>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</si>
  <si>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</si>
  <si>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</si>
  <si>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</si>
  <si>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</si>
  <si>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</si>
  <si>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</si>
  <si>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</si>
  <si>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</si>
  <si>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</si>
  <si>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</si>
  <si>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</si>
  <si>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</si>
  <si>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</si>
  <si>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</si>
  <si>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</si>
  <si>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</si>
  <si>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</si>
  <si>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</si>
  <si>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</si>
  <si>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</si>
  <si>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</si>
  <si>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</si>
  <si>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</si>
  <si>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</si>
  <si>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</si>
  <si>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</si>
  <si>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</si>
  <si>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</si>
  <si>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</si>
  <si>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</si>
  <si>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</si>
  <si>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</si>
  <si>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</si>
  <si>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</si>
  <si>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</si>
  <si>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</si>
  <si>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</si>
  <si>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</si>
  <si>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</si>
  <si>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</si>
  <si>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</si>
  <si>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</si>
  <si>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</si>
  <si>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</si>
  <si>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</si>
  <si>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</si>
  <si>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</si>
  <si>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</si>
  <si>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</si>
  <si>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</si>
  <si>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</si>
  <si>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</si>
  <si>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</si>
  <si>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</si>
  <si>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</si>
  <si>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</si>
  <si>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</si>
  <si>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</si>
  <si>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</si>
  <si>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</si>
  <si>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</si>
  <si>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</si>
  <si>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</si>
  <si>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</si>
  <si>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</si>
  <si>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</si>
  <si>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</si>
  <si>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</si>
  <si>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</si>
  <si>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</si>
  <si>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</si>
  <si>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</si>
  <si>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</si>
  <si>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</si>
  <si>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</si>
  <si>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</si>
  <si>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</si>
  <si>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</si>
  <si>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</si>
  <si>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</si>
  <si>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</si>
  <si>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</si>
  <si>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</si>
  <si>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</si>
  <si>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</si>
  <si>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</si>
  <si>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</si>
  <si>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</si>
  <si>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</si>
  <si>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</si>
  <si>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</si>
  <si>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</si>
  <si>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</si>
  <si>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</si>
  <si>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</si>
  <si>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</si>
  <si>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</si>
  <si>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</si>
  <si>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</si>
  <si>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</si>
  <si>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</si>
  <si>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</si>
  <si>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</si>
  <si>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</si>
  <si>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</si>
  <si>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</si>
  <si>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</si>
  <si>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</si>
  <si>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</si>
  <si>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</si>
  <si>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</si>
  <si>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</si>
  <si>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</si>
  <si>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</si>
  <si>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</si>
  <si>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</si>
  <si>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</si>
  <si>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</si>
  <si>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</si>
  <si>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</si>
  <si>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</si>
  <si>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</si>
  <si>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</si>
  <si>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</si>
  <si>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</si>
  <si>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</si>
  <si>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</si>
  <si>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</si>
  <si>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</si>
  <si>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</si>
  <si>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</si>
  <si>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</si>
  <si>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</si>
  <si>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</si>
  <si>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</si>
  <si>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</si>
  <si>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</si>
  <si>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</si>
  <si>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</si>
  <si>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</si>
  <si>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</si>
  <si>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</si>
  <si>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</si>
  <si>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</si>
  <si>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</si>
  <si>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</si>
  <si>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</si>
  <si>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</si>
  <si>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</si>
  <si>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</si>
  <si>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</si>
  <si>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</si>
  <si>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</si>
  <si>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</si>
  <si>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</si>
  <si>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</si>
  <si>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</si>
  <si>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</si>
  <si>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</si>
  <si>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</si>
  <si>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</si>
  <si>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</si>
  <si>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</si>
  <si>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</si>
  <si>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</si>
  <si>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</si>
  <si>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</si>
  <si>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</si>
  <si>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</si>
  <si>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ABERTOS ($) </t>
  </si>
  <si>
    <t>UPA MESQUITA</t>
  </si>
  <si>
    <t>UPA NOVA IGUAÇU II (B. BOTAFOGO)</t>
  </si>
  <si>
    <t>ITEM</t>
  </si>
  <si>
    <t>VALORES ($)</t>
  </si>
  <si>
    <t>NOVA IGUAÇU II (B. BOTAFOGO</t>
  </si>
  <si>
    <t>Valor embutido no ANEXO IV-A: Estimativa Mensal e Formação de Preços</t>
  </si>
  <si>
    <t>2% do Total de Refeições Mensal - conforme ANEXO IV-A (faturamento variável com conforme consumo)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</si>
  <si>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</si>
  <si>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</si>
  <si>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</si>
  <si>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</si>
  <si>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</si>
  <si>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</si>
  <si>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</si>
  <si>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</si>
  <si>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</si>
  <si>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</si>
  <si>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</si>
  <si>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</si>
  <si>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</si>
  <si>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</si>
  <si>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</si>
  <si>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</si>
  <si>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</si>
  <si>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>Total Global (12 meses) por LOTE – VALOR TOTAL DO CONTRATO ($)</t>
  </si>
  <si>
    <t xml:space="preserve">Valor igual ao apresentado no ANEXO IV-A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</si>
  <si>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</si>
  <si>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 xml:space="preserve"> MENSAL POR UPA ($)</t>
  </si>
  <si>
    <t xml:space="preserve"> MENSAL POR LOTE ($)</t>
  </si>
  <si>
    <t xml:space="preserve"> TOTAL GLOBAL (C x 12 MESES) – ($)</t>
  </si>
  <si>
    <t xml:space="preserve"> LOTE I</t>
  </si>
  <si>
    <t>Paciente ADULTO</t>
  </si>
  <si>
    <t>Paciente PEDIATRIA</t>
  </si>
  <si>
    <t>Jantar</t>
  </si>
  <si>
    <t>Total Mensal de Refeições por Unidade ($)</t>
  </si>
  <si>
    <t>Total Mensal da Proposta por UNIDADE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</si>
</sst>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4" fontId="4" fillId="0" borderId="1" xfId="11" applyFont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4" fontId="0" fillId="0" borderId="0" xfId="10" applyFont="1"/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44" fontId="6" fillId="0" borderId="1" xfId="1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44" fontId="5" fillId="3" borderId="1" xfId="1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44" fontId="5" fillId="4" borderId="1" xfId="11" applyFont="1" applyFill="1" applyBorder="1" applyAlignment="1">
      <alignment horizontal="center"/>
    </xf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44" fontId="4" fillId="0" borderId="1" xfId="10" applyFont="1" applyBorder="1" applyAlignment="1">
      <alignment horizontal="center"/>
    </xf>
    <xf numFmtId="44" fontId="5" fillId="4" borderId="1" xfId="10" applyFont="1" applyFill="1" applyBorder="1" applyAlignment="1">
      <alignment horizontal="center"/>
    </xf>
    <xf numFmtId="44" fontId="4" fillId="0" borderId="1" xfId="10" applyFont="1" applyBorder="1"/>
    <xf numFmtId="44" fontId="5" fillId="4" borderId="1" xfId="10" applyFont="1" applyFill="1" applyBorder="1"/>
    <xf numFmtId="44" fontId="5" fillId="3" borderId="1" xfId="10" applyFont="1" applyFill="1" applyBorder="1"/>
    <xf numFmtId="44" fontId="5" fillId="3" borderId="1" xfId="11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44" fontId="4" fillId="0" borderId="1" xfId="1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4" fillId="0" borderId="1" xfId="11" applyFont="1" applyFill="1" applyBorder="1" applyAlignment="1" applyProtection="1">
      <alignment horizontal="center"/>
      <protection locked="0"/>
    </xf>
    <xf numFmtId="44" fontId="4" fillId="0" borderId="1" xfId="11" applyFont="1" applyBorder="1" applyAlignment="1" applyProtection="1">
      <alignment horizontal="center"/>
      <protection locked="0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4" fillId="0" borderId="1" xfId="10" applyFont="1" applyBorder="1" applyAlignment="1" applyProtection="1">
      <alignment horizontal="center"/>
      <protection locked="0"/>
    </xf>
    <xf numFmtId="44" fontId="4" fillId="0" borderId="1" xfId="10" applyFont="1" applyBorder="1" applyProtection="1">
      <protection locked="0"/>
    </xf>
    <xf numFmtId="44" fontId="6" fillId="0" borderId="1" xfId="10" applyFont="1" applyFill="1" applyBorder="1" applyAlignment="1" applyProtection="1">
      <alignment vertical="center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44" fontId="5" fillId="3" borderId="1" xfId="1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5" fillId="3" borderId="1" xfId="11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4" fontId="5" fillId="3" borderId="1" xfId="1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4" fontId="4" fillId="0" borderId="1" xfId="10" applyFont="1" applyBorder="1" applyProtection="1">
      <protection locked="0"/>
    </xf>
    <xf numFmtId="44" fontId="4" fillId="0" borderId="1" xfId="10" applyFont="1" applyBorder="1"/>
    <xf numFmtId="44" fontId="5" fillId="4" borderId="1" xfId="10" applyFont="1" applyFill="1" applyBorder="1" applyAlignment="1">
      <alignment horizontal="center"/>
    </xf>
    <xf numFmtId="44" fontId="5" fillId="4" borderId="1" xfId="10" applyFont="1" applyFill="1" applyBorder="1"/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4" fontId="5" fillId="4" borderId="2" xfId="10" applyFont="1" applyFill="1" applyBorder="1" applyAlignment="1">
      <alignment horizontal="center"/>
    </xf>
    <xf numFmtId="44" fontId="5" fillId="4" borderId="3" xfId="1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1" fontId="5" fillId="3" borderId="2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44" fontId="5" fillId="3" borderId="7" xfId="10" applyFont="1" applyFill="1" applyBorder="1" applyAlignment="1">
      <alignment horizontal="center"/>
    </xf>
    <xf numFmtId="44" fontId="5" fillId="3" borderId="8" xfId="1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7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0" fillId="0" borderId="12" xfId="0" applyBorder="1"/>
    <xf numFmtId="0" fontId="7" fillId="6" borderId="0" xfId="0" applyFont="1" applyFill="1" applyAlignment="1">
      <alignment horizontal="center" vertical="center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5" sqref="D15"/>
    </sheetView>
  </sheetViews>
  <sheetFormatPr defaultRowHeight="15" x14ac:dyDescent="0.25"/>
  <cols>
    <col min="1" max="1" width="7.28515625" style="40" customWidth="1"/>
    <col min="2" max="2" width="40.140625" style="40" customWidth="1"/>
    <col min="3" max="6" width="20.7109375" style="41" customWidth="1"/>
  </cols>
  <sheetData>
    <row r="1" spans="1:6" x14ac:dyDescent="0.25">
      <c r="A1" s="72" t="s">
        <v>258</v>
      </c>
      <c r="B1" s="82" t="s">
        <v>286</v>
      </c>
      <c r="C1" s="82"/>
      <c r="D1" s="82"/>
      <c r="E1" s="82"/>
      <c r="F1" s="82"/>
    </row>
    <row r="2" spans="1:6" ht="24" x14ac:dyDescent="0.25">
      <c r="A2" s="72" t="s">
        <v>166</v>
      </c>
      <c r="B2" s="72" t="s">
        <v>259</v>
      </c>
      <c r="C2" s="54" t="s">
        <v>52</v>
      </c>
      <c r="D2" s="54" t="s">
        <v>53</v>
      </c>
      <c r="E2" s="54" t="s">
        <v>260</v>
      </c>
      <c r="F2" s="54" t="s">
        <v>55</v>
      </c>
    </row>
    <row r="3" spans="1:6" s="44" customFormat="1" x14ac:dyDescent="0.25">
      <c r="A3" s="72" t="s">
        <v>168</v>
      </c>
      <c r="B3" s="73" t="s">
        <v>283</v>
      </c>
      <c r="C3" s="77"/>
      <c r="D3" s="77"/>
      <c r="E3" s="77"/>
      <c r="F3" s="77"/>
    </row>
    <row r="4" spans="1:6" s="44" customFormat="1" x14ac:dyDescent="0.25">
      <c r="A4" s="72" t="s">
        <v>171</v>
      </c>
      <c r="B4" s="73" t="s">
        <v>284</v>
      </c>
      <c r="C4" s="83">
        <f>C3+D3+E3+F3</f>
        <v>0</v>
      </c>
      <c r="D4" s="83"/>
      <c r="E4" s="83"/>
      <c r="F4" s="83"/>
    </row>
    <row r="5" spans="1:6" x14ac:dyDescent="0.25">
      <c r="A5" s="72" t="s">
        <v>173</v>
      </c>
      <c r="B5" s="74" t="s">
        <v>285</v>
      </c>
      <c r="C5" s="84">
        <f>C4*12</f>
        <v>0</v>
      </c>
      <c r="D5" s="84"/>
      <c r="E5" s="84"/>
      <c r="F5" s="84"/>
    </row>
  </sheetData>
  <sheetProtection algorithmName="SHA-512" hashValue="aos3mZekJHfGJduaocJyCL4Eo9ONIPbzGCp44vxqOMoo6iyMiVzw38Cb3wsOOyS5RXYQixtiLUkHZqHpDu2zuA==" saltValue="6pEfOmWPf7xi12WJdE1R0Q==" spinCount="100000" sheet="1" objects="1" scenarios="1"/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zoomScaleNormal="100" workbookViewId="0">
      <selection activeCell="G3" sqref="G3"/>
    </sheetView>
  </sheetViews>
  <sheetFormatPr defaultRowHeight="15" x14ac:dyDescent="0.25"/>
  <cols>
    <col min="1" max="1" width="16.5703125" customWidth="1"/>
    <col min="2" max="2" width="19.42578125" customWidth="1"/>
    <col min="3" max="3" width="14.7109375" customWidth="1"/>
    <col min="4" max="4" width="18.5703125" customWidth="1"/>
  </cols>
  <sheetData>
    <row r="1" spans="1:4" x14ac:dyDescent="0.25">
      <c r="A1" s="87" t="s">
        <v>27</v>
      </c>
      <c r="B1" s="87"/>
      <c r="C1" s="87"/>
      <c r="D1" s="87"/>
    </row>
    <row r="2" spans="1:4" ht="24" x14ac:dyDescent="0.25">
      <c r="A2" s="3" t="s">
        <v>0</v>
      </c>
      <c r="B2" s="55" t="s">
        <v>31</v>
      </c>
      <c r="C2" s="88" t="s">
        <v>19</v>
      </c>
      <c r="D2" s="88"/>
    </row>
    <row r="3" spans="1:4" ht="24" x14ac:dyDescent="0.25">
      <c r="A3" s="12" t="s">
        <v>1</v>
      </c>
      <c r="B3" s="55" t="s">
        <v>18</v>
      </c>
      <c r="C3" s="53" t="s">
        <v>20</v>
      </c>
      <c r="D3" s="53" t="s">
        <v>21</v>
      </c>
    </row>
    <row r="4" spans="1:4" x14ac:dyDescent="0.25">
      <c r="A4" s="2" t="s">
        <v>2</v>
      </c>
      <c r="B4" s="58">
        <v>1663</v>
      </c>
      <c r="C4" s="75"/>
      <c r="D4" s="71">
        <f>B4*C4</f>
        <v>0</v>
      </c>
    </row>
    <row r="5" spans="1:4" x14ac:dyDescent="0.25">
      <c r="A5" s="2" t="s">
        <v>3</v>
      </c>
      <c r="B5" s="58">
        <v>0</v>
      </c>
      <c r="C5" s="75"/>
      <c r="D5" s="71">
        <f>B5*C5</f>
        <v>0</v>
      </c>
    </row>
    <row r="6" spans="1:4" x14ac:dyDescent="0.25">
      <c r="A6" s="2" t="s">
        <v>4</v>
      </c>
      <c r="B6" s="58">
        <v>1718</v>
      </c>
      <c r="C6" s="75"/>
      <c r="D6" s="71">
        <f t="shared" ref="D6:D8" si="0">B6*C6</f>
        <v>0</v>
      </c>
    </row>
    <row r="7" spans="1:4" x14ac:dyDescent="0.25">
      <c r="A7" s="2" t="s">
        <v>5</v>
      </c>
      <c r="B7" s="58">
        <v>1456</v>
      </c>
      <c r="C7" s="75"/>
      <c r="D7" s="71">
        <f t="shared" si="0"/>
        <v>0</v>
      </c>
    </row>
    <row r="8" spans="1:4" x14ac:dyDescent="0.25">
      <c r="A8" s="2" t="s">
        <v>289</v>
      </c>
      <c r="B8" s="58">
        <v>1384</v>
      </c>
      <c r="C8" s="75"/>
      <c r="D8" s="71">
        <f t="shared" si="0"/>
        <v>0</v>
      </c>
    </row>
    <row r="9" spans="1:4" x14ac:dyDescent="0.25">
      <c r="A9" s="2" t="s">
        <v>6</v>
      </c>
      <c r="B9" s="58">
        <v>0</v>
      </c>
      <c r="C9" s="75"/>
      <c r="D9" s="71">
        <f>B9*C9</f>
        <v>0</v>
      </c>
    </row>
    <row r="10" spans="1:4" x14ac:dyDescent="0.25">
      <c r="A10" s="5" t="s">
        <v>7</v>
      </c>
      <c r="B10" s="16">
        <f>SUM(B4:B9)</f>
        <v>6221</v>
      </c>
      <c r="C10" s="45" t="s">
        <v>22</v>
      </c>
      <c r="D10" s="45">
        <f>SUM(D4:D9)</f>
        <v>0</v>
      </c>
    </row>
    <row r="11" spans="1:4" ht="24" x14ac:dyDescent="0.25">
      <c r="A11" s="14" t="s">
        <v>1</v>
      </c>
      <c r="B11" s="15" t="s">
        <v>8</v>
      </c>
      <c r="C11" s="42" t="s">
        <v>20</v>
      </c>
      <c r="D11" s="42" t="s">
        <v>21</v>
      </c>
    </row>
    <row r="12" spans="1:4" x14ac:dyDescent="0.25">
      <c r="A12" s="2" t="s">
        <v>2</v>
      </c>
      <c r="B12" s="58">
        <v>38</v>
      </c>
      <c r="C12" s="75"/>
      <c r="D12" s="71">
        <f>B12*C12</f>
        <v>0</v>
      </c>
    </row>
    <row r="13" spans="1:4" x14ac:dyDescent="0.25">
      <c r="A13" s="2" t="s">
        <v>3</v>
      </c>
      <c r="B13" s="58">
        <v>0</v>
      </c>
      <c r="C13" s="75"/>
      <c r="D13" s="71">
        <f>B13*C13</f>
        <v>0</v>
      </c>
    </row>
    <row r="14" spans="1:4" x14ac:dyDescent="0.25">
      <c r="A14" s="2" t="s">
        <v>4</v>
      </c>
      <c r="B14" s="58">
        <v>41</v>
      </c>
      <c r="C14" s="75"/>
      <c r="D14" s="71">
        <f t="shared" ref="D14:D15" si="1">B14*C14</f>
        <v>0</v>
      </c>
    </row>
    <row r="15" spans="1:4" x14ac:dyDescent="0.25">
      <c r="A15" s="2" t="s">
        <v>5</v>
      </c>
      <c r="B15" s="58">
        <v>34</v>
      </c>
      <c r="C15" s="75"/>
      <c r="D15" s="71">
        <f t="shared" si="1"/>
        <v>0</v>
      </c>
    </row>
    <row r="16" spans="1:4" x14ac:dyDescent="0.25">
      <c r="A16" s="2" t="s">
        <v>289</v>
      </c>
      <c r="B16" s="58">
        <v>36</v>
      </c>
      <c r="C16" s="75"/>
      <c r="D16" s="71">
        <f>B16*C16</f>
        <v>0</v>
      </c>
    </row>
    <row r="17" spans="1:4" x14ac:dyDescent="0.25">
      <c r="A17" s="2" t="s">
        <v>6</v>
      </c>
      <c r="B17" s="58">
        <v>0</v>
      </c>
      <c r="C17" s="75"/>
      <c r="D17" s="71">
        <f>B17*C17</f>
        <v>0</v>
      </c>
    </row>
    <row r="18" spans="1:4" x14ac:dyDescent="0.25">
      <c r="A18" s="5" t="s">
        <v>7</v>
      </c>
      <c r="B18" s="16">
        <f>SUM(B12:B17)</f>
        <v>149</v>
      </c>
      <c r="C18" s="45" t="s">
        <v>22</v>
      </c>
      <c r="D18" s="45">
        <f>SUM(D12:D17)</f>
        <v>0</v>
      </c>
    </row>
    <row r="19" spans="1:4" ht="24" x14ac:dyDescent="0.25">
      <c r="A19" s="7" t="s">
        <v>1</v>
      </c>
      <c r="B19" s="18" t="s">
        <v>287</v>
      </c>
      <c r="C19" s="42" t="s">
        <v>20</v>
      </c>
      <c r="D19" s="42" t="s">
        <v>21</v>
      </c>
    </row>
    <row r="20" spans="1:4" x14ac:dyDescent="0.25">
      <c r="A20" s="2" t="s">
        <v>2</v>
      </c>
      <c r="B20" s="58">
        <v>45</v>
      </c>
      <c r="C20" s="75"/>
      <c r="D20" s="71">
        <f>B20*C20</f>
        <v>0</v>
      </c>
    </row>
    <row r="21" spans="1:4" x14ac:dyDescent="0.25">
      <c r="A21" s="2" t="s">
        <v>3</v>
      </c>
      <c r="B21" s="58">
        <v>29</v>
      </c>
      <c r="C21" s="75"/>
      <c r="D21" s="71">
        <f>B21*C21</f>
        <v>0</v>
      </c>
    </row>
    <row r="22" spans="1:4" x14ac:dyDescent="0.25">
      <c r="A22" s="2" t="s">
        <v>4</v>
      </c>
      <c r="B22" s="58">
        <v>68</v>
      </c>
      <c r="C22" s="75"/>
      <c r="D22" s="71">
        <f t="shared" ref="D22:D23" si="2">B22*C22</f>
        <v>0</v>
      </c>
    </row>
    <row r="23" spans="1:4" x14ac:dyDescent="0.25">
      <c r="A23" s="2" t="s">
        <v>5</v>
      </c>
      <c r="B23" s="58">
        <v>37</v>
      </c>
      <c r="C23" s="75"/>
      <c r="D23" s="71">
        <f t="shared" si="2"/>
        <v>0</v>
      </c>
    </row>
    <row r="24" spans="1:4" x14ac:dyDescent="0.25">
      <c r="A24" s="2" t="s">
        <v>289</v>
      </c>
      <c r="B24" s="58">
        <v>66</v>
      </c>
      <c r="C24" s="75"/>
      <c r="D24" s="71">
        <f>B24*C24</f>
        <v>0</v>
      </c>
    </row>
    <row r="25" spans="1:4" x14ac:dyDescent="0.25">
      <c r="A25" s="2" t="s">
        <v>6</v>
      </c>
      <c r="B25" s="58">
        <v>31</v>
      </c>
      <c r="C25" s="75"/>
      <c r="D25" s="71">
        <f>B25*C25</f>
        <v>0</v>
      </c>
    </row>
    <row r="26" spans="1:4" x14ac:dyDescent="0.25">
      <c r="A26" s="9" t="s">
        <v>7</v>
      </c>
      <c r="B26" s="16">
        <f>SUM(B20:B25)</f>
        <v>276</v>
      </c>
      <c r="C26" s="45" t="s">
        <v>22</v>
      </c>
      <c r="D26" s="45">
        <f>SUM(D20:D25)</f>
        <v>0</v>
      </c>
    </row>
    <row r="27" spans="1:4" ht="24" x14ac:dyDescent="0.25">
      <c r="A27" s="3" t="s">
        <v>9</v>
      </c>
      <c r="B27" s="18" t="s">
        <v>287</v>
      </c>
      <c r="C27" s="42" t="s">
        <v>20</v>
      </c>
      <c r="D27" s="42" t="s">
        <v>21</v>
      </c>
    </row>
    <row r="28" spans="1:4" x14ac:dyDescent="0.25">
      <c r="A28" s="2" t="s">
        <v>2</v>
      </c>
      <c r="B28" s="58">
        <v>38</v>
      </c>
      <c r="C28" s="75"/>
      <c r="D28" s="71">
        <f>B28*C28</f>
        <v>0</v>
      </c>
    </row>
    <row r="29" spans="1:4" x14ac:dyDescent="0.25">
      <c r="A29" s="2" t="s">
        <v>3</v>
      </c>
      <c r="B29" s="58">
        <v>42</v>
      </c>
      <c r="C29" s="75"/>
      <c r="D29" s="71">
        <f>B29*C29</f>
        <v>0</v>
      </c>
    </row>
    <row r="30" spans="1:4" x14ac:dyDescent="0.25">
      <c r="A30" s="2" t="s">
        <v>4</v>
      </c>
      <c r="B30" s="58">
        <v>52</v>
      </c>
      <c r="C30" s="75"/>
      <c r="D30" s="71">
        <f t="shared" ref="D30:D31" si="3">B30*C30</f>
        <v>0</v>
      </c>
    </row>
    <row r="31" spans="1:4" x14ac:dyDescent="0.25">
      <c r="A31" s="2" t="s">
        <v>5</v>
      </c>
      <c r="B31" s="58">
        <v>52</v>
      </c>
      <c r="C31" s="75"/>
      <c r="D31" s="71">
        <f t="shared" si="3"/>
        <v>0</v>
      </c>
    </row>
    <row r="32" spans="1:4" x14ac:dyDescent="0.25">
      <c r="A32" s="2" t="s">
        <v>289</v>
      </c>
      <c r="B32" s="58">
        <v>66</v>
      </c>
      <c r="C32" s="75"/>
      <c r="D32" s="71">
        <f>B32*C32</f>
        <v>0</v>
      </c>
    </row>
    <row r="33" spans="1:4" x14ac:dyDescent="0.25">
      <c r="A33" s="2" t="s">
        <v>6</v>
      </c>
      <c r="B33" s="58">
        <v>52</v>
      </c>
      <c r="C33" s="75"/>
      <c r="D33" s="71">
        <f>B33*C33</f>
        <v>0</v>
      </c>
    </row>
    <row r="34" spans="1:4" x14ac:dyDescent="0.25">
      <c r="A34" s="5" t="s">
        <v>7</v>
      </c>
      <c r="B34" s="16">
        <f>SUM(B28:B33)</f>
        <v>302</v>
      </c>
      <c r="C34" s="45" t="s">
        <v>22</v>
      </c>
      <c r="D34" s="45">
        <f>SUM(D28:D33)</f>
        <v>0</v>
      </c>
    </row>
    <row r="35" spans="1:4" ht="24" x14ac:dyDescent="0.25">
      <c r="A35" s="3" t="s">
        <v>10</v>
      </c>
      <c r="B35" s="18" t="s">
        <v>287</v>
      </c>
      <c r="C35" s="42" t="s">
        <v>20</v>
      </c>
      <c r="D35" s="42" t="s">
        <v>21</v>
      </c>
    </row>
    <row r="36" spans="1:4" x14ac:dyDescent="0.25">
      <c r="A36" s="2" t="s">
        <v>2</v>
      </c>
      <c r="B36" s="58">
        <v>12</v>
      </c>
      <c r="C36" s="76"/>
      <c r="D36" s="13">
        <f>B36*C36</f>
        <v>0</v>
      </c>
    </row>
    <row r="37" spans="1:4" x14ac:dyDescent="0.25">
      <c r="A37" s="2" t="s">
        <v>3</v>
      </c>
      <c r="B37" s="58">
        <v>12</v>
      </c>
      <c r="C37" s="76"/>
      <c r="D37" s="13">
        <f>B37*C37</f>
        <v>0</v>
      </c>
    </row>
    <row r="38" spans="1:4" x14ac:dyDescent="0.25">
      <c r="A38" s="2" t="s">
        <v>4</v>
      </c>
      <c r="B38" s="58">
        <v>17</v>
      </c>
      <c r="C38" s="76"/>
      <c r="D38" s="13">
        <f t="shared" ref="D38:D39" si="4">B38*C38</f>
        <v>0</v>
      </c>
    </row>
    <row r="39" spans="1:4" x14ac:dyDescent="0.25">
      <c r="A39" s="2" t="s">
        <v>5</v>
      </c>
      <c r="B39" s="58">
        <v>17</v>
      </c>
      <c r="C39" s="76"/>
      <c r="D39" s="13">
        <f t="shared" si="4"/>
        <v>0</v>
      </c>
    </row>
    <row r="40" spans="1:4" x14ac:dyDescent="0.25">
      <c r="A40" s="2" t="s">
        <v>289</v>
      </c>
      <c r="B40" s="58">
        <v>21</v>
      </c>
      <c r="C40" s="76"/>
      <c r="D40" s="13">
        <f>B40*C40</f>
        <v>0</v>
      </c>
    </row>
    <row r="41" spans="1:4" x14ac:dyDescent="0.25">
      <c r="A41" s="2" t="s">
        <v>6</v>
      </c>
      <c r="B41" s="58">
        <v>13</v>
      </c>
      <c r="C41" s="76"/>
      <c r="D41" s="13">
        <f>B41*C41</f>
        <v>0</v>
      </c>
    </row>
    <row r="42" spans="1:4" x14ac:dyDescent="0.25">
      <c r="A42" s="5" t="s">
        <v>7</v>
      </c>
      <c r="B42" s="16">
        <f>SUM(B36:B41)</f>
        <v>92</v>
      </c>
      <c r="C42" s="45" t="s">
        <v>22</v>
      </c>
      <c r="D42" s="45">
        <f>SUM(D36:D41)</f>
        <v>0</v>
      </c>
    </row>
    <row r="43" spans="1:4" ht="24" x14ac:dyDescent="0.25">
      <c r="A43" s="6" t="s">
        <v>11</v>
      </c>
      <c r="B43" s="18" t="s">
        <v>287</v>
      </c>
      <c r="C43" s="42" t="s">
        <v>20</v>
      </c>
      <c r="D43" s="42" t="s">
        <v>21</v>
      </c>
    </row>
    <row r="44" spans="1:4" x14ac:dyDescent="0.25">
      <c r="A44" s="2" t="s">
        <v>2</v>
      </c>
      <c r="B44" s="58">
        <v>0</v>
      </c>
      <c r="C44" s="76"/>
      <c r="D44" s="13">
        <f>B44*C44</f>
        <v>0</v>
      </c>
    </row>
    <row r="45" spans="1:4" x14ac:dyDescent="0.25">
      <c r="A45" s="2" t="s">
        <v>3</v>
      </c>
      <c r="B45" s="58">
        <v>0</v>
      </c>
      <c r="C45" s="76"/>
      <c r="D45" s="13">
        <f>B45*C45</f>
        <v>0</v>
      </c>
    </row>
    <row r="46" spans="1:4" x14ac:dyDescent="0.25">
      <c r="A46" s="2" t="s">
        <v>4</v>
      </c>
      <c r="B46" s="58">
        <v>0</v>
      </c>
      <c r="C46" s="76"/>
      <c r="D46" s="13">
        <f t="shared" ref="D46:D47" si="5">B46*C46</f>
        <v>0</v>
      </c>
    </row>
    <row r="47" spans="1:4" x14ac:dyDescent="0.25">
      <c r="A47" s="2" t="s">
        <v>5</v>
      </c>
      <c r="B47" s="58">
        <v>0</v>
      </c>
      <c r="C47" s="76"/>
      <c r="D47" s="13">
        <f t="shared" si="5"/>
        <v>0</v>
      </c>
    </row>
    <row r="48" spans="1:4" x14ac:dyDescent="0.25">
      <c r="A48" s="2" t="s">
        <v>289</v>
      </c>
      <c r="B48" s="58">
        <v>0</v>
      </c>
      <c r="C48" s="76"/>
      <c r="D48" s="13">
        <f>B48*C48</f>
        <v>0</v>
      </c>
    </row>
    <row r="49" spans="1:4" x14ac:dyDescent="0.25">
      <c r="A49" s="2" t="s">
        <v>6</v>
      </c>
      <c r="B49" s="58">
        <v>0</v>
      </c>
      <c r="C49" s="76"/>
      <c r="D49" s="13">
        <f>B49*C49</f>
        <v>0</v>
      </c>
    </row>
    <row r="50" spans="1:4" x14ac:dyDescent="0.25">
      <c r="A50" s="5" t="s">
        <v>7</v>
      </c>
      <c r="B50" s="16">
        <f>SUM(B44:B49)</f>
        <v>0</v>
      </c>
      <c r="C50" s="45" t="s">
        <v>22</v>
      </c>
      <c r="D50" s="45">
        <f>SUM(D44:D49)</f>
        <v>0</v>
      </c>
    </row>
    <row r="51" spans="1:4" ht="24" x14ac:dyDescent="0.25">
      <c r="A51" s="3" t="s">
        <v>12</v>
      </c>
      <c r="B51" s="18" t="s">
        <v>287</v>
      </c>
      <c r="C51" s="42" t="s">
        <v>20</v>
      </c>
      <c r="D51" s="42" t="s">
        <v>21</v>
      </c>
    </row>
    <row r="52" spans="1:4" x14ac:dyDescent="0.25">
      <c r="A52" s="2" t="s">
        <v>2</v>
      </c>
      <c r="B52" s="58">
        <v>3</v>
      </c>
      <c r="C52" s="76"/>
      <c r="D52" s="13">
        <f>B52*C52</f>
        <v>0</v>
      </c>
    </row>
    <row r="53" spans="1:4" x14ac:dyDescent="0.25">
      <c r="A53" s="2" t="s">
        <v>3</v>
      </c>
      <c r="B53" s="58">
        <v>3</v>
      </c>
      <c r="C53" s="76"/>
      <c r="D53" s="13">
        <f>B53*C53</f>
        <v>0</v>
      </c>
    </row>
    <row r="54" spans="1:4" x14ac:dyDescent="0.25">
      <c r="A54" s="2" t="s">
        <v>4</v>
      </c>
      <c r="B54" s="58">
        <v>4</v>
      </c>
      <c r="C54" s="76"/>
      <c r="D54" s="13">
        <f t="shared" ref="D54:D55" si="6">B54*C54</f>
        <v>0</v>
      </c>
    </row>
    <row r="55" spans="1:4" x14ac:dyDescent="0.25">
      <c r="A55" s="2" t="s">
        <v>5</v>
      </c>
      <c r="B55" s="58">
        <v>4</v>
      </c>
      <c r="C55" s="76"/>
      <c r="D55" s="13">
        <f t="shared" si="6"/>
        <v>0</v>
      </c>
    </row>
    <row r="56" spans="1:4" x14ac:dyDescent="0.25">
      <c r="A56" s="2" t="s">
        <v>289</v>
      </c>
      <c r="B56" s="58">
        <v>7</v>
      </c>
      <c r="C56" s="76"/>
      <c r="D56" s="13">
        <f>B56*C56</f>
        <v>0</v>
      </c>
    </row>
    <row r="57" spans="1:4" x14ac:dyDescent="0.25">
      <c r="A57" s="2" t="s">
        <v>6</v>
      </c>
      <c r="B57" s="58">
        <v>7</v>
      </c>
      <c r="C57" s="76"/>
      <c r="D57" s="13">
        <f>B57*C57</f>
        <v>0</v>
      </c>
    </row>
    <row r="58" spans="1:4" x14ac:dyDescent="0.25">
      <c r="A58" s="5" t="s">
        <v>7</v>
      </c>
      <c r="B58" s="16">
        <f>SUM(B52:B57)</f>
        <v>28</v>
      </c>
      <c r="C58" s="45" t="s">
        <v>22</v>
      </c>
      <c r="D58" s="45">
        <f>SUM(D52:D57)</f>
        <v>0</v>
      </c>
    </row>
    <row r="59" spans="1:4" ht="24" x14ac:dyDescent="0.25">
      <c r="A59" s="6" t="s">
        <v>13</v>
      </c>
      <c r="B59" s="18" t="s">
        <v>287</v>
      </c>
      <c r="C59" s="42" t="s">
        <v>20</v>
      </c>
      <c r="D59" s="42" t="s">
        <v>21</v>
      </c>
    </row>
    <row r="60" spans="1:4" x14ac:dyDescent="0.25">
      <c r="A60" s="2" t="s">
        <v>2</v>
      </c>
      <c r="B60" s="58">
        <v>0</v>
      </c>
      <c r="C60" s="76"/>
      <c r="D60" s="13">
        <f>B60*C60</f>
        <v>0</v>
      </c>
    </row>
    <row r="61" spans="1:4" x14ac:dyDescent="0.25">
      <c r="A61" s="2" t="s">
        <v>3</v>
      </c>
      <c r="B61" s="58">
        <v>0</v>
      </c>
      <c r="C61" s="76"/>
      <c r="D61" s="13">
        <f>B61*C61</f>
        <v>0</v>
      </c>
    </row>
    <row r="62" spans="1:4" x14ac:dyDescent="0.25">
      <c r="A62" s="2" t="s">
        <v>4</v>
      </c>
      <c r="B62" s="58">
        <v>0</v>
      </c>
      <c r="C62" s="76"/>
      <c r="D62" s="13">
        <f t="shared" ref="D62:D63" si="7">B62*C62</f>
        <v>0</v>
      </c>
    </row>
    <row r="63" spans="1:4" x14ac:dyDescent="0.25">
      <c r="A63" s="2" t="s">
        <v>5</v>
      </c>
      <c r="B63" s="58">
        <v>0</v>
      </c>
      <c r="C63" s="76"/>
      <c r="D63" s="13">
        <f t="shared" si="7"/>
        <v>0</v>
      </c>
    </row>
    <row r="64" spans="1:4" x14ac:dyDescent="0.25">
      <c r="A64" s="2" t="s">
        <v>289</v>
      </c>
      <c r="B64" s="58">
        <v>0</v>
      </c>
      <c r="C64" s="76"/>
      <c r="D64" s="13">
        <f>B64*C64</f>
        <v>0</v>
      </c>
    </row>
    <row r="65" spans="1:4" x14ac:dyDescent="0.25">
      <c r="A65" s="2" t="s">
        <v>6</v>
      </c>
      <c r="B65" s="58">
        <v>0</v>
      </c>
      <c r="C65" s="76"/>
      <c r="D65" s="13">
        <f>B65*C65</f>
        <v>0</v>
      </c>
    </row>
    <row r="66" spans="1:4" x14ac:dyDescent="0.25">
      <c r="A66" s="5" t="s">
        <v>7</v>
      </c>
      <c r="B66" s="16">
        <f>SUM(B60:B65)</f>
        <v>0</v>
      </c>
      <c r="C66" s="45" t="s">
        <v>22</v>
      </c>
      <c r="D66" s="45">
        <f>SUM(D60:D65)</f>
        <v>0</v>
      </c>
    </row>
    <row r="67" spans="1:4" ht="24" x14ac:dyDescent="0.25">
      <c r="A67" s="6" t="s">
        <v>14</v>
      </c>
      <c r="B67" s="18" t="s">
        <v>287</v>
      </c>
      <c r="C67" s="42" t="s">
        <v>20</v>
      </c>
      <c r="D67" s="42" t="s">
        <v>21</v>
      </c>
    </row>
    <row r="68" spans="1:4" x14ac:dyDescent="0.25">
      <c r="A68" s="2" t="s">
        <v>2</v>
      </c>
      <c r="B68" s="58">
        <v>0</v>
      </c>
      <c r="C68" s="76"/>
      <c r="D68" s="13">
        <f>B68*C68</f>
        <v>0</v>
      </c>
    </row>
    <row r="69" spans="1:4" x14ac:dyDescent="0.25">
      <c r="A69" s="2" t="s">
        <v>3</v>
      </c>
      <c r="B69" s="58">
        <v>0</v>
      </c>
      <c r="C69" s="76"/>
      <c r="D69" s="13">
        <f>B69*C69</f>
        <v>0</v>
      </c>
    </row>
    <row r="70" spans="1:4" x14ac:dyDescent="0.25">
      <c r="A70" s="2" t="s">
        <v>4</v>
      </c>
      <c r="B70" s="58">
        <v>0</v>
      </c>
      <c r="C70" s="76"/>
      <c r="D70" s="13">
        <f t="shared" ref="D70:D71" si="8">B70*C70</f>
        <v>0</v>
      </c>
    </row>
    <row r="71" spans="1:4" x14ac:dyDescent="0.25">
      <c r="A71" s="2" t="s">
        <v>5</v>
      </c>
      <c r="B71" s="58">
        <v>0</v>
      </c>
      <c r="C71" s="76"/>
      <c r="D71" s="13">
        <f t="shared" si="8"/>
        <v>0</v>
      </c>
    </row>
    <row r="72" spans="1:4" x14ac:dyDescent="0.25">
      <c r="A72" s="2" t="s">
        <v>289</v>
      </c>
      <c r="B72" s="58">
        <v>0</v>
      </c>
      <c r="C72" s="76"/>
      <c r="D72" s="13">
        <f>B72*C72</f>
        <v>0</v>
      </c>
    </row>
    <row r="73" spans="1:4" x14ac:dyDescent="0.25">
      <c r="A73" s="2" t="s">
        <v>6</v>
      </c>
      <c r="B73" s="58">
        <v>0</v>
      </c>
      <c r="C73" s="76"/>
      <c r="D73" s="13">
        <f>B73*C73</f>
        <v>0</v>
      </c>
    </row>
    <row r="74" spans="1:4" x14ac:dyDescent="0.25">
      <c r="A74" s="5" t="s">
        <v>7</v>
      </c>
      <c r="B74" s="16">
        <f>SUM(B68:B73)</f>
        <v>0</v>
      </c>
      <c r="C74" s="45" t="s">
        <v>22</v>
      </c>
      <c r="D74" s="45">
        <f>SUM(D68:D73)</f>
        <v>0</v>
      </c>
    </row>
    <row r="75" spans="1:4" ht="24" x14ac:dyDescent="0.25">
      <c r="A75" s="6" t="s">
        <v>15</v>
      </c>
      <c r="B75" s="18" t="s">
        <v>287</v>
      </c>
      <c r="C75" s="42" t="s">
        <v>20</v>
      </c>
      <c r="D75" s="42" t="s">
        <v>21</v>
      </c>
    </row>
    <row r="76" spans="1:4" x14ac:dyDescent="0.25">
      <c r="A76" s="2" t="s">
        <v>2</v>
      </c>
      <c r="B76" s="58">
        <v>0</v>
      </c>
      <c r="C76" s="76"/>
      <c r="D76" s="13">
        <f>B76*C76</f>
        <v>0</v>
      </c>
    </row>
    <row r="77" spans="1:4" x14ac:dyDescent="0.25">
      <c r="A77" s="2" t="s">
        <v>3</v>
      </c>
      <c r="B77" s="58">
        <v>0</v>
      </c>
      <c r="C77" s="76"/>
      <c r="D77" s="13">
        <f>B77*C77</f>
        <v>0</v>
      </c>
    </row>
    <row r="78" spans="1:4" x14ac:dyDescent="0.25">
      <c r="A78" s="2" t="s">
        <v>4</v>
      </c>
      <c r="B78" s="58">
        <v>0</v>
      </c>
      <c r="C78" s="76"/>
      <c r="D78" s="13">
        <f t="shared" ref="D78:D79" si="9">B78*C78</f>
        <v>0</v>
      </c>
    </row>
    <row r="79" spans="1:4" x14ac:dyDescent="0.25">
      <c r="A79" s="2" t="s">
        <v>5</v>
      </c>
      <c r="B79" s="58">
        <v>0</v>
      </c>
      <c r="C79" s="76"/>
      <c r="D79" s="13">
        <f t="shared" si="9"/>
        <v>0</v>
      </c>
    </row>
    <row r="80" spans="1:4" x14ac:dyDescent="0.25">
      <c r="A80" s="2" t="s">
        <v>289</v>
      </c>
      <c r="B80" s="58">
        <v>0</v>
      </c>
      <c r="C80" s="76"/>
      <c r="D80" s="13">
        <f>B80*C80</f>
        <v>0</v>
      </c>
    </row>
    <row r="81" spans="1:4" x14ac:dyDescent="0.25">
      <c r="A81" s="2" t="s">
        <v>6</v>
      </c>
      <c r="B81" s="58">
        <v>0</v>
      </c>
      <c r="C81" s="76"/>
      <c r="D81" s="13">
        <f>B81*C81</f>
        <v>0</v>
      </c>
    </row>
    <row r="82" spans="1:4" x14ac:dyDescent="0.25">
      <c r="A82" s="5" t="s">
        <v>7</v>
      </c>
      <c r="B82" s="16">
        <f>SUM(B76:B81)</f>
        <v>0</v>
      </c>
      <c r="C82" s="45" t="s">
        <v>22</v>
      </c>
      <c r="D82" s="45">
        <f>SUM(D76:D81)</f>
        <v>0</v>
      </c>
    </row>
    <row r="83" spans="1:4" ht="24" x14ac:dyDescent="0.25">
      <c r="A83" s="3" t="s">
        <v>16</v>
      </c>
      <c r="B83" s="18" t="s">
        <v>287</v>
      </c>
      <c r="C83" s="42" t="s">
        <v>20</v>
      </c>
      <c r="D83" s="42" t="s">
        <v>21</v>
      </c>
    </row>
    <row r="84" spans="1:4" x14ac:dyDescent="0.25">
      <c r="A84" s="2" t="s">
        <v>2</v>
      </c>
      <c r="B84" s="58">
        <v>0</v>
      </c>
      <c r="C84" s="76"/>
      <c r="D84" s="13">
        <f>B84*C84</f>
        <v>0</v>
      </c>
    </row>
    <row r="85" spans="1:4" x14ac:dyDescent="0.25">
      <c r="A85" s="2" t="s">
        <v>3</v>
      </c>
      <c r="B85" s="58">
        <v>0</v>
      </c>
      <c r="C85" s="76"/>
      <c r="D85" s="13">
        <f>B85*C85</f>
        <v>0</v>
      </c>
    </row>
    <row r="86" spans="1:4" x14ac:dyDescent="0.25">
      <c r="A86" s="2" t="s">
        <v>4</v>
      </c>
      <c r="B86" s="58">
        <v>0</v>
      </c>
      <c r="C86" s="76"/>
      <c r="D86" s="13">
        <f t="shared" ref="D86:D87" si="10">B86*C86</f>
        <v>0</v>
      </c>
    </row>
    <row r="87" spans="1:4" x14ac:dyDescent="0.25">
      <c r="A87" s="2" t="s">
        <v>5</v>
      </c>
      <c r="B87" s="58">
        <v>0</v>
      </c>
      <c r="C87" s="76"/>
      <c r="D87" s="13">
        <f t="shared" si="10"/>
        <v>0</v>
      </c>
    </row>
    <row r="88" spans="1:4" x14ac:dyDescent="0.25">
      <c r="A88" s="2" t="s">
        <v>289</v>
      </c>
      <c r="B88" s="58">
        <v>0</v>
      </c>
      <c r="C88" s="76"/>
      <c r="D88" s="13">
        <f>B88*C88</f>
        <v>0</v>
      </c>
    </row>
    <row r="89" spans="1:4" x14ac:dyDescent="0.25">
      <c r="A89" s="2" t="s">
        <v>6</v>
      </c>
      <c r="B89" s="58">
        <v>0</v>
      </c>
      <c r="C89" s="76"/>
      <c r="D89" s="13">
        <f>B89*C89</f>
        <v>0</v>
      </c>
    </row>
    <row r="90" spans="1:4" x14ac:dyDescent="0.25">
      <c r="A90" s="5" t="s">
        <v>7</v>
      </c>
      <c r="B90" s="16">
        <f>SUM(B84:B89)</f>
        <v>0</v>
      </c>
      <c r="C90" s="45" t="s">
        <v>22</v>
      </c>
      <c r="D90" s="45">
        <f>SUM(D84:D89)</f>
        <v>0</v>
      </c>
    </row>
    <row r="91" spans="1:4" ht="24" x14ac:dyDescent="0.25">
      <c r="A91" s="6" t="s">
        <v>17</v>
      </c>
      <c r="B91" s="18" t="s">
        <v>287</v>
      </c>
      <c r="C91" s="42" t="s">
        <v>20</v>
      </c>
      <c r="D91" s="42" t="s">
        <v>21</v>
      </c>
    </row>
    <row r="92" spans="1:4" x14ac:dyDescent="0.25">
      <c r="A92" s="2" t="s">
        <v>2</v>
      </c>
      <c r="B92" s="58">
        <v>0</v>
      </c>
      <c r="C92" s="76"/>
      <c r="D92" s="13">
        <f>B92*C92</f>
        <v>0</v>
      </c>
    </row>
    <row r="93" spans="1:4" x14ac:dyDescent="0.25">
      <c r="A93" s="2" t="s">
        <v>3</v>
      </c>
      <c r="B93" s="58">
        <v>0</v>
      </c>
      <c r="C93" s="76"/>
      <c r="D93" s="13">
        <f>B93*C93</f>
        <v>0</v>
      </c>
    </row>
    <row r="94" spans="1:4" x14ac:dyDescent="0.25">
      <c r="A94" s="2" t="s">
        <v>4</v>
      </c>
      <c r="B94" s="58">
        <v>0</v>
      </c>
      <c r="C94" s="76"/>
      <c r="D94" s="13">
        <f t="shared" ref="D94:D95" si="11">B94*C94</f>
        <v>0</v>
      </c>
    </row>
    <row r="95" spans="1:4" x14ac:dyDescent="0.25">
      <c r="A95" s="2" t="s">
        <v>5</v>
      </c>
      <c r="B95" s="58">
        <v>0</v>
      </c>
      <c r="C95" s="76"/>
      <c r="D95" s="13">
        <f t="shared" si="11"/>
        <v>0</v>
      </c>
    </row>
    <row r="96" spans="1:4" x14ac:dyDescent="0.25">
      <c r="A96" s="2" t="s">
        <v>289</v>
      </c>
      <c r="B96" s="58">
        <v>0</v>
      </c>
      <c r="C96" s="76"/>
      <c r="D96" s="13">
        <f>B96*C96</f>
        <v>0</v>
      </c>
    </row>
    <row r="97" spans="1:4" x14ac:dyDescent="0.25">
      <c r="A97" s="2" t="s">
        <v>6</v>
      </c>
      <c r="B97" s="58">
        <v>0</v>
      </c>
      <c r="C97" s="76"/>
      <c r="D97" s="13">
        <f>B97*C97</f>
        <v>0</v>
      </c>
    </row>
    <row r="98" spans="1:4" x14ac:dyDescent="0.25">
      <c r="A98" s="2" t="s">
        <v>7</v>
      </c>
      <c r="B98" s="16">
        <f>SUM(B92:B97)</f>
        <v>0</v>
      </c>
      <c r="C98" s="45" t="s">
        <v>22</v>
      </c>
      <c r="D98" s="45">
        <f>SUM(D92:D97)</f>
        <v>0</v>
      </c>
    </row>
    <row r="99" spans="1:4" x14ac:dyDescent="0.25">
      <c r="A99" s="10" t="s">
        <v>7</v>
      </c>
      <c r="B99" s="17">
        <f>B98+B90+B82+B74+B66+B58+B50+B42+B34+B26+B18+B10</f>
        <v>7068</v>
      </c>
      <c r="C99" s="86">
        <f>D98+D90+D82+D74+D66+D58+D50+D42+D34+D26+D18+D10</f>
        <v>0</v>
      </c>
      <c r="D99" s="86"/>
    </row>
    <row r="100" spans="1:4" x14ac:dyDescent="0.25">
      <c r="A100" s="85" t="s">
        <v>23</v>
      </c>
      <c r="B100" s="85"/>
      <c r="C100" s="86">
        <f>C99*2%</f>
        <v>0</v>
      </c>
      <c r="D100" s="86"/>
    </row>
    <row r="101" spans="1:4" x14ac:dyDescent="0.25">
      <c r="A101" s="85" t="s">
        <v>24</v>
      </c>
      <c r="B101" s="85"/>
      <c r="C101" s="86">
        <f>C99*2%</f>
        <v>0</v>
      </c>
      <c r="D101" s="86"/>
    </row>
    <row r="102" spans="1:4" x14ac:dyDescent="0.25">
      <c r="A102" s="85" t="s">
        <v>25</v>
      </c>
      <c r="B102" s="85"/>
      <c r="C102" s="86">
        <f>C99+C100+C101</f>
        <v>0</v>
      </c>
      <c r="D102" s="86"/>
    </row>
    <row r="103" spans="1:4" x14ac:dyDescent="0.25">
      <c r="A103" s="85" t="s">
        <v>26</v>
      </c>
      <c r="B103" s="85"/>
      <c r="C103" s="86">
        <f>C102*12</f>
        <v>0</v>
      </c>
      <c r="D103" s="86"/>
    </row>
  </sheetData>
  <sheetProtection algorithmName="SHA-512" hashValue="YHpiEuwmQboHNgqLaWQbi2o6/8o2PSe3i6bJqQF4KRzd5z4MDrN1kj+S8oHm9B0iQysisdwatjLD0lM14FLq/A==" saltValue="AEwpbVHZDITKnC9i1Kl8EA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C4" sqref="C4"/>
    </sheetView>
  </sheetViews>
  <sheetFormatPr defaultRowHeight="15" x14ac:dyDescent="0.25"/>
  <cols>
    <col min="1" max="1" width="16.85546875" customWidth="1"/>
    <col min="2" max="2" width="19" customWidth="1"/>
    <col min="3" max="3" width="15.5703125" style="23" customWidth="1"/>
    <col min="4" max="4" width="18.42578125" style="23" customWidth="1"/>
  </cols>
  <sheetData>
    <row r="1" spans="1:4" x14ac:dyDescent="0.25">
      <c r="A1" s="90" t="s">
        <v>28</v>
      </c>
      <c r="B1" s="90"/>
      <c r="C1" s="90"/>
      <c r="D1" s="90"/>
    </row>
    <row r="2" spans="1:4" ht="36" x14ac:dyDescent="0.25">
      <c r="A2" s="4" t="s">
        <v>0</v>
      </c>
      <c r="B2" s="43" t="s">
        <v>31</v>
      </c>
      <c r="C2" s="91" t="s">
        <v>19</v>
      </c>
      <c r="D2" s="91"/>
    </row>
    <row r="3" spans="1:4" x14ac:dyDescent="0.25">
      <c r="A3" s="12" t="s">
        <v>1</v>
      </c>
      <c r="B3" s="43" t="s">
        <v>18</v>
      </c>
      <c r="C3" s="47" t="s">
        <v>20</v>
      </c>
      <c r="D3" s="47" t="s">
        <v>21</v>
      </c>
    </row>
    <row r="4" spans="1:4" x14ac:dyDescent="0.25">
      <c r="A4" s="2" t="s">
        <v>2</v>
      </c>
      <c r="B4" s="58">
        <v>1380</v>
      </c>
      <c r="C4" s="78"/>
      <c r="D4" s="48">
        <f>B4*C4</f>
        <v>0</v>
      </c>
    </row>
    <row r="5" spans="1:4" x14ac:dyDescent="0.25">
      <c r="A5" s="2" t="s">
        <v>3</v>
      </c>
      <c r="B5" s="58">
        <v>0</v>
      </c>
      <c r="C5" s="78"/>
      <c r="D5" s="48">
        <f t="shared" ref="D5:D9" si="0">B5*C5</f>
        <v>0</v>
      </c>
    </row>
    <row r="6" spans="1:4" x14ac:dyDescent="0.25">
      <c r="A6" s="2" t="s">
        <v>4</v>
      </c>
      <c r="B6" s="58">
        <v>1675</v>
      </c>
      <c r="C6" s="78"/>
      <c r="D6" s="48">
        <f t="shared" si="0"/>
        <v>0</v>
      </c>
    </row>
    <row r="7" spans="1:4" x14ac:dyDescent="0.25">
      <c r="A7" s="2" t="s">
        <v>5</v>
      </c>
      <c r="B7" s="58">
        <v>1073</v>
      </c>
      <c r="C7" s="78"/>
      <c r="D7" s="48">
        <f t="shared" si="0"/>
        <v>0</v>
      </c>
    </row>
    <row r="8" spans="1:4" x14ac:dyDescent="0.25">
      <c r="A8" s="2" t="s">
        <v>289</v>
      </c>
      <c r="B8" s="58">
        <v>1227</v>
      </c>
      <c r="C8" s="78"/>
      <c r="D8" s="48">
        <f t="shared" si="0"/>
        <v>0</v>
      </c>
    </row>
    <row r="9" spans="1:4" x14ac:dyDescent="0.25">
      <c r="A9" s="2" t="s">
        <v>6</v>
      </c>
      <c r="B9" s="58">
        <v>0</v>
      </c>
      <c r="C9" s="78"/>
      <c r="D9" s="48">
        <f t="shared" si="0"/>
        <v>0</v>
      </c>
    </row>
    <row r="10" spans="1:4" x14ac:dyDescent="0.25">
      <c r="A10" s="5" t="s">
        <v>7</v>
      </c>
      <c r="B10" s="16">
        <f>SUM(B4:B9)</f>
        <v>5355</v>
      </c>
      <c r="C10" s="49" t="s">
        <v>22</v>
      </c>
      <c r="D10" s="49">
        <f>SUM(D4:D9)</f>
        <v>0</v>
      </c>
    </row>
    <row r="11" spans="1:4" x14ac:dyDescent="0.25">
      <c r="A11" s="14" t="s">
        <v>1</v>
      </c>
      <c r="B11" s="15" t="s">
        <v>8</v>
      </c>
      <c r="C11" s="47" t="s">
        <v>20</v>
      </c>
      <c r="D11" s="47" t="s">
        <v>21</v>
      </c>
    </row>
    <row r="12" spans="1:4" x14ac:dyDescent="0.25">
      <c r="A12" s="2" t="s">
        <v>2</v>
      </c>
      <c r="B12" s="58">
        <v>13</v>
      </c>
      <c r="C12" s="78"/>
      <c r="D12" s="48">
        <f>B12*C12</f>
        <v>0</v>
      </c>
    </row>
    <row r="13" spans="1:4" x14ac:dyDescent="0.25">
      <c r="A13" s="2" t="s">
        <v>3</v>
      </c>
      <c r="B13" s="58">
        <v>0</v>
      </c>
      <c r="C13" s="78"/>
      <c r="D13" s="48">
        <f t="shared" ref="D13:D17" si="1">B13*C13</f>
        <v>0</v>
      </c>
    </row>
    <row r="14" spans="1:4" x14ac:dyDescent="0.25">
      <c r="A14" s="2" t="s">
        <v>4</v>
      </c>
      <c r="B14" s="58">
        <v>12</v>
      </c>
      <c r="C14" s="78"/>
      <c r="D14" s="48">
        <f t="shared" si="1"/>
        <v>0</v>
      </c>
    </row>
    <row r="15" spans="1:4" x14ac:dyDescent="0.25">
      <c r="A15" s="2" t="s">
        <v>5</v>
      </c>
      <c r="B15" s="58">
        <v>11</v>
      </c>
      <c r="C15" s="78"/>
      <c r="D15" s="48">
        <f t="shared" si="1"/>
        <v>0</v>
      </c>
    </row>
    <row r="16" spans="1:4" x14ac:dyDescent="0.25">
      <c r="A16" s="2" t="s">
        <v>289</v>
      </c>
      <c r="B16" s="58">
        <v>11</v>
      </c>
      <c r="C16" s="78"/>
      <c r="D16" s="48">
        <f t="shared" si="1"/>
        <v>0</v>
      </c>
    </row>
    <row r="17" spans="1:4" x14ac:dyDescent="0.25">
      <c r="A17" s="2" t="s">
        <v>6</v>
      </c>
      <c r="B17" s="58">
        <v>11</v>
      </c>
      <c r="C17" s="78"/>
      <c r="D17" s="48">
        <f t="shared" si="1"/>
        <v>0</v>
      </c>
    </row>
    <row r="18" spans="1:4" x14ac:dyDescent="0.25">
      <c r="A18" s="5" t="s">
        <v>7</v>
      </c>
      <c r="B18" s="16">
        <f>SUM(B12:B17)</f>
        <v>58</v>
      </c>
      <c r="C18" s="49" t="s">
        <v>22</v>
      </c>
      <c r="D18" s="49">
        <f>SUM(D12:D17)</f>
        <v>0</v>
      </c>
    </row>
    <row r="19" spans="1:4" x14ac:dyDescent="0.25">
      <c r="A19" s="7" t="s">
        <v>1</v>
      </c>
      <c r="B19" s="18" t="s">
        <v>287</v>
      </c>
      <c r="C19" s="47" t="s">
        <v>20</v>
      </c>
      <c r="D19" s="47" t="s">
        <v>21</v>
      </c>
    </row>
    <row r="20" spans="1:4" x14ac:dyDescent="0.25">
      <c r="A20" s="2" t="s">
        <v>2</v>
      </c>
      <c r="B20" s="58">
        <v>0</v>
      </c>
      <c r="C20" s="78"/>
      <c r="D20" s="48">
        <f>B20*C20</f>
        <v>0</v>
      </c>
    </row>
    <row r="21" spans="1:4" x14ac:dyDescent="0.25">
      <c r="A21" s="2" t="s">
        <v>3</v>
      </c>
      <c r="B21" s="58">
        <v>0</v>
      </c>
      <c r="C21" s="78"/>
      <c r="D21" s="48">
        <f t="shared" ref="D21:D25" si="2">B21*C21</f>
        <v>0</v>
      </c>
    </row>
    <row r="22" spans="1:4" x14ac:dyDescent="0.25">
      <c r="A22" s="2" t="s">
        <v>4</v>
      </c>
      <c r="B22" s="58">
        <v>0</v>
      </c>
      <c r="C22" s="78"/>
      <c r="D22" s="48">
        <f t="shared" si="2"/>
        <v>0</v>
      </c>
    </row>
    <row r="23" spans="1:4" x14ac:dyDescent="0.25">
      <c r="A23" s="2" t="s">
        <v>5</v>
      </c>
      <c r="B23" s="58">
        <v>0</v>
      </c>
      <c r="C23" s="78"/>
      <c r="D23" s="48">
        <f t="shared" si="2"/>
        <v>0</v>
      </c>
    </row>
    <row r="24" spans="1:4" x14ac:dyDescent="0.25">
      <c r="A24" s="2" t="s">
        <v>289</v>
      </c>
      <c r="B24" s="58">
        <v>0</v>
      </c>
      <c r="C24" s="78"/>
      <c r="D24" s="48">
        <f t="shared" si="2"/>
        <v>0</v>
      </c>
    </row>
    <row r="25" spans="1:4" x14ac:dyDescent="0.25">
      <c r="A25" s="2" t="s">
        <v>6</v>
      </c>
      <c r="B25" s="58">
        <v>0</v>
      </c>
      <c r="C25" s="78"/>
      <c r="D25" s="48">
        <f t="shared" si="2"/>
        <v>0</v>
      </c>
    </row>
    <row r="26" spans="1:4" x14ac:dyDescent="0.25">
      <c r="A26" s="9" t="s">
        <v>7</v>
      </c>
      <c r="B26" s="16">
        <f>SUM(B20:B25)</f>
        <v>0</v>
      </c>
      <c r="C26" s="49" t="s">
        <v>22</v>
      </c>
      <c r="D26" s="49">
        <f>SUM(D20:D25)</f>
        <v>0</v>
      </c>
    </row>
    <row r="27" spans="1:4" x14ac:dyDescent="0.25">
      <c r="A27" s="3" t="s">
        <v>9</v>
      </c>
      <c r="B27" s="18" t="s">
        <v>287</v>
      </c>
      <c r="C27" s="47" t="s">
        <v>20</v>
      </c>
      <c r="D27" s="47" t="s">
        <v>21</v>
      </c>
    </row>
    <row r="28" spans="1:4" x14ac:dyDescent="0.25">
      <c r="A28" s="2" t="s">
        <v>2</v>
      </c>
      <c r="B28" s="58">
        <v>46</v>
      </c>
      <c r="C28" s="78"/>
      <c r="D28" s="48">
        <f>B28*C28</f>
        <v>0</v>
      </c>
    </row>
    <row r="29" spans="1:4" x14ac:dyDescent="0.25">
      <c r="A29" s="2" t="s">
        <v>3</v>
      </c>
      <c r="B29" s="58">
        <v>0</v>
      </c>
      <c r="C29" s="78"/>
      <c r="D29" s="48">
        <f t="shared" ref="D29:D33" si="3">B29*C29</f>
        <v>0</v>
      </c>
    </row>
    <row r="30" spans="1:4" x14ac:dyDescent="0.25">
      <c r="A30" s="2" t="s">
        <v>4</v>
      </c>
      <c r="B30" s="58">
        <v>56</v>
      </c>
      <c r="C30" s="78"/>
      <c r="D30" s="48">
        <f t="shared" si="3"/>
        <v>0</v>
      </c>
    </row>
    <row r="31" spans="1:4" x14ac:dyDescent="0.25">
      <c r="A31" s="2" t="s">
        <v>5</v>
      </c>
      <c r="B31" s="58">
        <v>46</v>
      </c>
      <c r="C31" s="78"/>
      <c r="D31" s="48">
        <f t="shared" si="3"/>
        <v>0</v>
      </c>
    </row>
    <row r="32" spans="1:4" x14ac:dyDescent="0.25">
      <c r="A32" s="2" t="s">
        <v>289</v>
      </c>
      <c r="B32" s="58">
        <v>52</v>
      </c>
      <c r="C32" s="78"/>
      <c r="D32" s="48">
        <f t="shared" si="3"/>
        <v>0</v>
      </c>
    </row>
    <row r="33" spans="1:4" x14ac:dyDescent="0.25">
      <c r="A33" s="2" t="s">
        <v>6</v>
      </c>
      <c r="B33" s="58">
        <v>36</v>
      </c>
      <c r="C33" s="78"/>
      <c r="D33" s="48">
        <f t="shared" si="3"/>
        <v>0</v>
      </c>
    </row>
    <row r="34" spans="1:4" x14ac:dyDescent="0.25">
      <c r="A34" s="5" t="s">
        <v>7</v>
      </c>
      <c r="B34" s="16">
        <f>SUM(B28:B33)</f>
        <v>236</v>
      </c>
      <c r="C34" s="49" t="s">
        <v>22</v>
      </c>
      <c r="D34" s="49">
        <f>SUM(D28:D33)</f>
        <v>0</v>
      </c>
    </row>
    <row r="35" spans="1:4" x14ac:dyDescent="0.25">
      <c r="A35" s="3" t="s">
        <v>10</v>
      </c>
      <c r="B35" s="18" t="s">
        <v>287</v>
      </c>
      <c r="C35" s="47" t="s">
        <v>20</v>
      </c>
      <c r="D35" s="47" t="s">
        <v>21</v>
      </c>
    </row>
    <row r="36" spans="1:4" x14ac:dyDescent="0.25">
      <c r="A36" s="2" t="s">
        <v>2</v>
      </c>
      <c r="B36" s="58">
        <v>21</v>
      </c>
      <c r="C36" s="78"/>
      <c r="D36" s="48">
        <f>B36*C36</f>
        <v>0</v>
      </c>
    </row>
    <row r="37" spans="1:4" x14ac:dyDescent="0.25">
      <c r="A37" s="2" t="s">
        <v>3</v>
      </c>
      <c r="B37" s="58">
        <v>0</v>
      </c>
      <c r="C37" s="78"/>
      <c r="D37" s="48">
        <f t="shared" ref="D37:D41" si="4">B37*C37</f>
        <v>0</v>
      </c>
    </row>
    <row r="38" spans="1:4" x14ac:dyDescent="0.25">
      <c r="A38" s="2" t="s">
        <v>4</v>
      </c>
      <c r="B38" s="58">
        <v>23</v>
      </c>
      <c r="C38" s="78"/>
      <c r="D38" s="48">
        <f t="shared" si="4"/>
        <v>0</v>
      </c>
    </row>
    <row r="39" spans="1:4" x14ac:dyDescent="0.25">
      <c r="A39" s="2" t="s">
        <v>5</v>
      </c>
      <c r="B39" s="58">
        <v>9</v>
      </c>
      <c r="C39" s="78"/>
      <c r="D39" s="48">
        <f t="shared" si="4"/>
        <v>0</v>
      </c>
    </row>
    <row r="40" spans="1:4" x14ac:dyDescent="0.25">
      <c r="A40" s="2" t="s">
        <v>289</v>
      </c>
      <c r="B40" s="58">
        <v>21</v>
      </c>
      <c r="C40" s="78"/>
      <c r="D40" s="48">
        <f t="shared" si="4"/>
        <v>0</v>
      </c>
    </row>
    <row r="41" spans="1:4" x14ac:dyDescent="0.25">
      <c r="A41" s="2" t="s">
        <v>6</v>
      </c>
      <c r="B41" s="58">
        <v>17</v>
      </c>
      <c r="C41" s="78"/>
      <c r="D41" s="48">
        <f t="shared" si="4"/>
        <v>0</v>
      </c>
    </row>
    <row r="42" spans="1:4" x14ac:dyDescent="0.25">
      <c r="A42" s="5" t="s">
        <v>7</v>
      </c>
      <c r="B42" s="16">
        <f>SUM(B36:B41)</f>
        <v>91</v>
      </c>
      <c r="C42" s="49" t="s">
        <v>22</v>
      </c>
      <c r="D42" s="49">
        <f>SUM(D36:D41)</f>
        <v>0</v>
      </c>
    </row>
    <row r="43" spans="1:4" x14ac:dyDescent="0.25">
      <c r="A43" s="6" t="s">
        <v>11</v>
      </c>
      <c r="B43" s="18" t="s">
        <v>287</v>
      </c>
      <c r="C43" s="47" t="s">
        <v>20</v>
      </c>
      <c r="D43" s="47" t="s">
        <v>21</v>
      </c>
    </row>
    <row r="44" spans="1:4" x14ac:dyDescent="0.25">
      <c r="A44" s="2" t="s">
        <v>2</v>
      </c>
      <c r="B44" s="58">
        <v>0</v>
      </c>
      <c r="C44" s="78"/>
      <c r="D44" s="48">
        <f>B44*C44</f>
        <v>0</v>
      </c>
    </row>
    <row r="45" spans="1:4" x14ac:dyDescent="0.25">
      <c r="A45" s="2" t="s">
        <v>3</v>
      </c>
      <c r="B45" s="58">
        <v>0</v>
      </c>
      <c r="C45" s="78"/>
      <c r="D45" s="48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8"/>
      <c r="D46" s="48">
        <f t="shared" si="5"/>
        <v>0</v>
      </c>
    </row>
    <row r="47" spans="1:4" x14ac:dyDescent="0.25">
      <c r="A47" s="2" t="s">
        <v>5</v>
      </c>
      <c r="B47" s="58">
        <v>0</v>
      </c>
      <c r="C47" s="78"/>
      <c r="D47" s="48">
        <f t="shared" si="5"/>
        <v>0</v>
      </c>
    </row>
    <row r="48" spans="1:4" x14ac:dyDescent="0.25">
      <c r="A48" s="2" t="s">
        <v>289</v>
      </c>
      <c r="B48" s="58">
        <v>0</v>
      </c>
      <c r="C48" s="78"/>
      <c r="D48" s="48">
        <f t="shared" si="5"/>
        <v>0</v>
      </c>
    </row>
    <row r="49" spans="1:4" x14ac:dyDescent="0.25">
      <c r="A49" s="2" t="s">
        <v>6</v>
      </c>
      <c r="B49" s="58">
        <v>0</v>
      </c>
      <c r="C49" s="78"/>
      <c r="D49" s="48">
        <f t="shared" si="5"/>
        <v>0</v>
      </c>
    </row>
    <row r="50" spans="1:4" x14ac:dyDescent="0.25">
      <c r="A50" s="5" t="s">
        <v>7</v>
      </c>
      <c r="B50" s="16">
        <f>SUM(B44:B49)</f>
        <v>0</v>
      </c>
      <c r="C50" s="49" t="s">
        <v>22</v>
      </c>
      <c r="D50" s="49">
        <f>SUM(D44:D49)</f>
        <v>0</v>
      </c>
    </row>
    <row r="51" spans="1:4" x14ac:dyDescent="0.25">
      <c r="A51" s="3" t="s">
        <v>12</v>
      </c>
      <c r="B51" s="18" t="s">
        <v>287</v>
      </c>
      <c r="C51" s="47" t="s">
        <v>20</v>
      </c>
      <c r="D51" s="47" t="s">
        <v>21</v>
      </c>
    </row>
    <row r="52" spans="1:4" x14ac:dyDescent="0.25">
      <c r="A52" s="2" t="s">
        <v>2</v>
      </c>
      <c r="B52" s="58">
        <v>4</v>
      </c>
      <c r="C52" s="78"/>
      <c r="D52" s="48">
        <f>B52*C52</f>
        <v>0</v>
      </c>
    </row>
    <row r="53" spans="1:4" x14ac:dyDescent="0.25">
      <c r="A53" s="2" t="s">
        <v>3</v>
      </c>
      <c r="B53" s="58">
        <v>0</v>
      </c>
      <c r="C53" s="78"/>
      <c r="D53" s="48">
        <f t="shared" ref="D53:D57" si="6">B53*C53</f>
        <v>0</v>
      </c>
    </row>
    <row r="54" spans="1:4" x14ac:dyDescent="0.25">
      <c r="A54" s="2" t="s">
        <v>4</v>
      </c>
      <c r="B54" s="58">
        <v>5</v>
      </c>
      <c r="C54" s="78"/>
      <c r="D54" s="48">
        <f t="shared" si="6"/>
        <v>0</v>
      </c>
    </row>
    <row r="55" spans="1:4" x14ac:dyDescent="0.25">
      <c r="A55" s="2" t="s">
        <v>5</v>
      </c>
      <c r="B55" s="58">
        <v>4</v>
      </c>
      <c r="C55" s="78"/>
      <c r="D55" s="48">
        <f t="shared" si="6"/>
        <v>0</v>
      </c>
    </row>
    <row r="56" spans="1:4" x14ac:dyDescent="0.25">
      <c r="A56" s="2" t="s">
        <v>289</v>
      </c>
      <c r="B56" s="58">
        <v>5</v>
      </c>
      <c r="C56" s="78"/>
      <c r="D56" s="48">
        <f t="shared" si="6"/>
        <v>0</v>
      </c>
    </row>
    <row r="57" spans="1:4" x14ac:dyDescent="0.25">
      <c r="A57" s="2" t="s">
        <v>6</v>
      </c>
      <c r="B57" s="58">
        <v>5</v>
      </c>
      <c r="C57" s="78"/>
      <c r="D57" s="48">
        <f t="shared" si="6"/>
        <v>0</v>
      </c>
    </row>
    <row r="58" spans="1:4" x14ac:dyDescent="0.25">
      <c r="A58" s="5" t="s">
        <v>7</v>
      </c>
      <c r="B58" s="16">
        <f>SUM(B52:B57)</f>
        <v>23</v>
      </c>
      <c r="C58" s="49" t="s">
        <v>22</v>
      </c>
      <c r="D58" s="49">
        <f>SUM(D52:D57)</f>
        <v>0</v>
      </c>
    </row>
    <row r="59" spans="1:4" x14ac:dyDescent="0.25">
      <c r="A59" s="6" t="s">
        <v>13</v>
      </c>
      <c r="B59" s="18" t="s">
        <v>287</v>
      </c>
      <c r="C59" s="47" t="s">
        <v>20</v>
      </c>
      <c r="D59" s="47" t="s">
        <v>21</v>
      </c>
    </row>
    <row r="60" spans="1:4" x14ac:dyDescent="0.25">
      <c r="A60" s="2" t="s">
        <v>2</v>
      </c>
      <c r="B60" s="58">
        <v>0</v>
      </c>
      <c r="C60" s="78"/>
      <c r="D60" s="48">
        <f>B60*C60</f>
        <v>0</v>
      </c>
    </row>
    <row r="61" spans="1:4" x14ac:dyDescent="0.25">
      <c r="A61" s="2" t="s">
        <v>3</v>
      </c>
      <c r="B61" s="58">
        <v>0</v>
      </c>
      <c r="C61" s="78"/>
      <c r="D61" s="48">
        <f t="shared" ref="D61:D65" si="7">B61*C61</f>
        <v>0</v>
      </c>
    </row>
    <row r="62" spans="1:4" x14ac:dyDescent="0.25">
      <c r="A62" s="2" t="s">
        <v>4</v>
      </c>
      <c r="B62" s="58">
        <v>0</v>
      </c>
      <c r="C62" s="78"/>
      <c r="D62" s="48">
        <f t="shared" si="7"/>
        <v>0</v>
      </c>
    </row>
    <row r="63" spans="1:4" x14ac:dyDescent="0.25">
      <c r="A63" s="2" t="s">
        <v>5</v>
      </c>
      <c r="B63" s="58">
        <v>0</v>
      </c>
      <c r="C63" s="78"/>
      <c r="D63" s="48">
        <f t="shared" si="7"/>
        <v>0</v>
      </c>
    </row>
    <row r="64" spans="1:4" x14ac:dyDescent="0.25">
      <c r="A64" s="2" t="s">
        <v>289</v>
      </c>
      <c r="B64" s="58">
        <v>0</v>
      </c>
      <c r="C64" s="78"/>
      <c r="D64" s="48">
        <f t="shared" si="7"/>
        <v>0</v>
      </c>
    </row>
    <row r="65" spans="1:4" x14ac:dyDescent="0.25">
      <c r="A65" s="2" t="s">
        <v>6</v>
      </c>
      <c r="B65" s="58">
        <v>0</v>
      </c>
      <c r="C65" s="78"/>
      <c r="D65" s="48">
        <f t="shared" si="7"/>
        <v>0</v>
      </c>
    </row>
    <row r="66" spans="1:4" x14ac:dyDescent="0.25">
      <c r="A66" s="5" t="s">
        <v>7</v>
      </c>
      <c r="B66" s="16">
        <f>SUM(B60:B65)</f>
        <v>0</v>
      </c>
      <c r="C66" s="49" t="s">
        <v>22</v>
      </c>
      <c r="D66" s="49">
        <f>SUM(D60:D65)</f>
        <v>0</v>
      </c>
    </row>
    <row r="67" spans="1:4" x14ac:dyDescent="0.25">
      <c r="A67" s="6" t="s">
        <v>14</v>
      </c>
      <c r="B67" s="18" t="s">
        <v>287</v>
      </c>
      <c r="C67" s="47" t="s">
        <v>20</v>
      </c>
      <c r="D67" s="47" t="s">
        <v>21</v>
      </c>
    </row>
    <row r="68" spans="1:4" x14ac:dyDescent="0.25">
      <c r="A68" s="2" t="s">
        <v>2</v>
      </c>
      <c r="B68" s="58">
        <v>0</v>
      </c>
      <c r="C68" s="78"/>
      <c r="D68" s="48">
        <f>B68*C68</f>
        <v>0</v>
      </c>
    </row>
    <row r="69" spans="1:4" x14ac:dyDescent="0.25">
      <c r="A69" s="2" t="s">
        <v>3</v>
      </c>
      <c r="B69" s="58">
        <v>0</v>
      </c>
      <c r="C69" s="78"/>
      <c r="D69" s="48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8"/>
      <c r="D70" s="48">
        <f t="shared" si="8"/>
        <v>0</v>
      </c>
    </row>
    <row r="71" spans="1:4" x14ac:dyDescent="0.25">
      <c r="A71" s="2" t="s">
        <v>5</v>
      </c>
      <c r="B71" s="58">
        <v>0</v>
      </c>
      <c r="C71" s="78"/>
      <c r="D71" s="48">
        <f t="shared" si="8"/>
        <v>0</v>
      </c>
    </row>
    <row r="72" spans="1:4" x14ac:dyDescent="0.25">
      <c r="A72" s="2" t="s">
        <v>289</v>
      </c>
      <c r="B72" s="58">
        <v>0</v>
      </c>
      <c r="C72" s="78"/>
      <c r="D72" s="48">
        <f t="shared" si="8"/>
        <v>0</v>
      </c>
    </row>
    <row r="73" spans="1:4" x14ac:dyDescent="0.25">
      <c r="A73" s="2" t="s">
        <v>6</v>
      </c>
      <c r="B73" s="58">
        <v>0</v>
      </c>
      <c r="C73" s="78"/>
      <c r="D73" s="48">
        <f t="shared" si="8"/>
        <v>0</v>
      </c>
    </row>
    <row r="74" spans="1:4" x14ac:dyDescent="0.25">
      <c r="A74" s="5" t="s">
        <v>7</v>
      </c>
      <c r="B74" s="16">
        <f>SUM(B68:B73)</f>
        <v>0</v>
      </c>
      <c r="C74" s="49" t="s">
        <v>22</v>
      </c>
      <c r="D74" s="49">
        <f>SUM(D68:D73)</f>
        <v>0</v>
      </c>
    </row>
    <row r="75" spans="1:4" x14ac:dyDescent="0.25">
      <c r="A75" s="6" t="s">
        <v>15</v>
      </c>
      <c r="B75" s="18" t="s">
        <v>287</v>
      </c>
      <c r="C75" s="47" t="s">
        <v>20</v>
      </c>
      <c r="D75" s="47" t="s">
        <v>21</v>
      </c>
    </row>
    <row r="76" spans="1:4" x14ac:dyDescent="0.25">
      <c r="A76" s="2" t="s">
        <v>2</v>
      </c>
      <c r="B76" s="58">
        <v>0</v>
      </c>
      <c r="C76" s="78"/>
      <c r="D76" s="48">
        <f>B76*C76</f>
        <v>0</v>
      </c>
    </row>
    <row r="77" spans="1:4" x14ac:dyDescent="0.25">
      <c r="A77" s="2" t="s">
        <v>3</v>
      </c>
      <c r="B77" s="58">
        <v>0</v>
      </c>
      <c r="C77" s="78"/>
      <c r="D77" s="48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8"/>
      <c r="D78" s="48">
        <f t="shared" si="9"/>
        <v>0</v>
      </c>
    </row>
    <row r="79" spans="1:4" x14ac:dyDescent="0.25">
      <c r="A79" s="2" t="s">
        <v>5</v>
      </c>
      <c r="B79" s="58">
        <v>0</v>
      </c>
      <c r="C79" s="78"/>
      <c r="D79" s="48">
        <f t="shared" si="9"/>
        <v>0</v>
      </c>
    </row>
    <row r="80" spans="1:4" x14ac:dyDescent="0.25">
      <c r="A80" s="2" t="s">
        <v>289</v>
      </c>
      <c r="B80" s="58">
        <v>0</v>
      </c>
      <c r="C80" s="78"/>
      <c r="D80" s="48">
        <f t="shared" si="9"/>
        <v>0</v>
      </c>
    </row>
    <row r="81" spans="1:4" x14ac:dyDescent="0.25">
      <c r="A81" s="2" t="s">
        <v>6</v>
      </c>
      <c r="B81" s="58">
        <v>0</v>
      </c>
      <c r="C81" s="78"/>
      <c r="D81" s="48">
        <f t="shared" si="9"/>
        <v>0</v>
      </c>
    </row>
    <row r="82" spans="1:4" x14ac:dyDescent="0.25">
      <c r="A82" s="5" t="s">
        <v>7</v>
      </c>
      <c r="B82" s="16">
        <f>SUM(B76:B81)</f>
        <v>0</v>
      </c>
      <c r="C82" s="49" t="s">
        <v>22</v>
      </c>
      <c r="D82" s="49">
        <f>SUM(D76:D81)</f>
        <v>0</v>
      </c>
    </row>
    <row r="83" spans="1:4" x14ac:dyDescent="0.25">
      <c r="A83" s="3" t="s">
        <v>16</v>
      </c>
      <c r="B83" s="18" t="s">
        <v>287</v>
      </c>
      <c r="C83" s="47" t="s">
        <v>20</v>
      </c>
      <c r="D83" s="47" t="s">
        <v>21</v>
      </c>
    </row>
    <row r="84" spans="1:4" x14ac:dyDescent="0.25">
      <c r="A84" s="2" t="s">
        <v>2</v>
      </c>
      <c r="B84" s="58">
        <v>0</v>
      </c>
      <c r="C84" s="78"/>
      <c r="D84" s="48">
        <f>B84*C84</f>
        <v>0</v>
      </c>
    </row>
    <row r="85" spans="1:4" x14ac:dyDescent="0.25">
      <c r="A85" s="2" t="s">
        <v>3</v>
      </c>
      <c r="B85" s="58">
        <v>0</v>
      </c>
      <c r="C85" s="78"/>
      <c r="D85" s="48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8"/>
      <c r="D86" s="48">
        <f t="shared" si="10"/>
        <v>0</v>
      </c>
    </row>
    <row r="87" spans="1:4" x14ac:dyDescent="0.25">
      <c r="A87" s="2" t="s">
        <v>5</v>
      </c>
      <c r="B87" s="58">
        <v>0</v>
      </c>
      <c r="C87" s="78"/>
      <c r="D87" s="48">
        <f t="shared" si="10"/>
        <v>0</v>
      </c>
    </row>
    <row r="88" spans="1:4" x14ac:dyDescent="0.25">
      <c r="A88" s="2" t="s">
        <v>289</v>
      </c>
      <c r="B88" s="58">
        <v>0</v>
      </c>
      <c r="C88" s="78"/>
      <c r="D88" s="48">
        <f t="shared" si="10"/>
        <v>0</v>
      </c>
    </row>
    <row r="89" spans="1:4" x14ac:dyDescent="0.25">
      <c r="A89" s="2" t="s">
        <v>6</v>
      </c>
      <c r="B89" s="58">
        <v>0</v>
      </c>
      <c r="C89" s="78"/>
      <c r="D89" s="48">
        <f t="shared" si="10"/>
        <v>0</v>
      </c>
    </row>
    <row r="90" spans="1:4" x14ac:dyDescent="0.25">
      <c r="A90" s="5" t="s">
        <v>7</v>
      </c>
      <c r="B90" s="16">
        <f>SUM(B84:B89)</f>
        <v>0</v>
      </c>
      <c r="C90" s="49" t="s">
        <v>22</v>
      </c>
      <c r="D90" s="49">
        <f>SUM(D84:D89)</f>
        <v>0</v>
      </c>
    </row>
    <row r="91" spans="1:4" x14ac:dyDescent="0.25">
      <c r="A91" s="6" t="s">
        <v>17</v>
      </c>
      <c r="B91" s="18" t="s">
        <v>287</v>
      </c>
      <c r="C91" s="47" t="s">
        <v>20</v>
      </c>
      <c r="D91" s="47" t="s">
        <v>21</v>
      </c>
    </row>
    <row r="92" spans="1:4" x14ac:dyDescent="0.25">
      <c r="A92" s="2" t="s">
        <v>2</v>
      </c>
      <c r="B92" s="58">
        <v>0</v>
      </c>
      <c r="C92" s="78"/>
      <c r="D92" s="48">
        <f>B92*C92</f>
        <v>0</v>
      </c>
    </row>
    <row r="93" spans="1:4" x14ac:dyDescent="0.25">
      <c r="A93" s="2" t="s">
        <v>3</v>
      </c>
      <c r="B93" s="58">
        <v>0</v>
      </c>
      <c r="C93" s="78"/>
      <c r="D93" s="48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8"/>
      <c r="D94" s="48">
        <f t="shared" si="11"/>
        <v>0</v>
      </c>
    </row>
    <row r="95" spans="1:4" x14ac:dyDescent="0.25">
      <c r="A95" s="2" t="s">
        <v>5</v>
      </c>
      <c r="B95" s="58">
        <v>0</v>
      </c>
      <c r="C95" s="78"/>
      <c r="D95" s="48">
        <f t="shared" si="11"/>
        <v>0</v>
      </c>
    </row>
    <row r="96" spans="1:4" x14ac:dyDescent="0.25">
      <c r="A96" s="2" t="s">
        <v>289</v>
      </c>
      <c r="B96" s="58">
        <v>0</v>
      </c>
      <c r="C96" s="78"/>
      <c r="D96" s="48">
        <f t="shared" si="11"/>
        <v>0</v>
      </c>
    </row>
    <row r="97" spans="1:4" x14ac:dyDescent="0.25">
      <c r="A97" s="2" t="s">
        <v>6</v>
      </c>
      <c r="B97" s="58">
        <v>0</v>
      </c>
      <c r="C97" s="78"/>
      <c r="D97" s="48">
        <f t="shared" si="11"/>
        <v>0</v>
      </c>
    </row>
    <row r="98" spans="1:4" x14ac:dyDescent="0.25">
      <c r="A98" s="2" t="s">
        <v>7</v>
      </c>
      <c r="B98" s="16">
        <f>SUM(B92:B97)</f>
        <v>0</v>
      </c>
      <c r="C98" s="49" t="s">
        <v>22</v>
      </c>
      <c r="D98" s="49">
        <f>SUM(D92:D97)</f>
        <v>0</v>
      </c>
    </row>
    <row r="99" spans="1:4" x14ac:dyDescent="0.25">
      <c r="A99" s="10" t="s">
        <v>7</v>
      </c>
      <c r="B99" s="17">
        <f>B98+B90+B74++B82+B66+B58+B50+B42+B34+B26+B18+B10</f>
        <v>5763</v>
      </c>
      <c r="C99" s="89">
        <f>D98+D90+D82+D74+D66+D58+D50+D42+D34+D26+D18+D10</f>
        <v>0</v>
      </c>
      <c r="D99" s="89"/>
    </row>
    <row r="100" spans="1:4" x14ac:dyDescent="0.25">
      <c r="A100" s="85" t="s">
        <v>23</v>
      </c>
      <c r="B100" s="85"/>
      <c r="C100" s="89">
        <f>C99*2%</f>
        <v>0</v>
      </c>
      <c r="D100" s="89"/>
    </row>
    <row r="101" spans="1:4" x14ac:dyDescent="0.25">
      <c r="A101" s="85" t="s">
        <v>24</v>
      </c>
      <c r="B101" s="85"/>
      <c r="C101" s="89">
        <f>C99*2%</f>
        <v>0</v>
      </c>
      <c r="D101" s="89"/>
    </row>
    <row r="102" spans="1:4" x14ac:dyDescent="0.25">
      <c r="A102" s="85" t="s">
        <v>25</v>
      </c>
      <c r="B102" s="85"/>
      <c r="C102" s="89">
        <f>C99+C100+C101</f>
        <v>0</v>
      </c>
      <c r="D102" s="89"/>
    </row>
    <row r="103" spans="1:4" x14ac:dyDescent="0.25">
      <c r="A103" s="85" t="s">
        <v>26</v>
      </c>
      <c r="B103" s="85"/>
      <c r="C103" s="89">
        <f>C102*12</f>
        <v>0</v>
      </c>
      <c r="D103" s="89"/>
    </row>
  </sheetData>
  <sheetProtection algorithmName="SHA-512" hashValue="Ttxk9tVxK/dntdayHJfOeNb1ij9/TdCn2LKZptLIwyL7tiyOZhvTuVARiRRVZ4E7bKNkr67GmMwXGUS63sK61w==" saltValue="X/2YD/yqdKYiJhilULN84Q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workbookViewId="0">
      <selection activeCell="B4" sqref="B4:C4"/>
    </sheetView>
  </sheetViews>
  <sheetFormatPr defaultRowHeight="15" x14ac:dyDescent="0.25"/>
  <cols>
    <col min="1" max="1" width="19" customWidth="1"/>
    <col min="3" max="3" width="13.28515625" customWidth="1"/>
    <col min="4" max="4" width="13.85546875" style="23" customWidth="1"/>
    <col min="5" max="5" width="12.5703125" style="23" customWidth="1"/>
    <col min="6" max="6" width="14.7109375" style="23" customWidth="1"/>
    <col min="7" max="7" width="14.85546875" style="23" customWidth="1"/>
  </cols>
  <sheetData>
    <row r="1" spans="1:7" x14ac:dyDescent="0.25">
      <c r="A1" s="92" t="s">
        <v>40</v>
      </c>
      <c r="B1" s="92"/>
      <c r="C1" s="92"/>
      <c r="D1" s="92"/>
      <c r="E1" s="92"/>
      <c r="F1" s="92"/>
      <c r="G1" s="92"/>
    </row>
    <row r="2" spans="1:7" ht="25.5" customHeight="1" x14ac:dyDescent="0.25">
      <c r="A2" s="4" t="s">
        <v>0</v>
      </c>
      <c r="B2" s="93" t="s">
        <v>31</v>
      </c>
      <c r="C2" s="93"/>
      <c r="D2" s="91" t="s">
        <v>19</v>
      </c>
      <c r="E2" s="91"/>
      <c r="F2" s="91"/>
      <c r="G2" s="91"/>
    </row>
    <row r="3" spans="1:7" x14ac:dyDescent="0.25">
      <c r="A3" s="8" t="s">
        <v>1</v>
      </c>
      <c r="B3" s="94" t="s">
        <v>18</v>
      </c>
      <c r="C3" s="95"/>
      <c r="D3" s="91" t="s">
        <v>20</v>
      </c>
      <c r="E3" s="91"/>
      <c r="F3" s="91" t="s">
        <v>21</v>
      </c>
      <c r="G3" s="91"/>
    </row>
    <row r="4" spans="1:7" x14ac:dyDescent="0.25">
      <c r="A4" s="2" t="s">
        <v>2</v>
      </c>
      <c r="B4" s="96">
        <v>2587</v>
      </c>
      <c r="C4" s="96"/>
      <c r="D4" s="97"/>
      <c r="E4" s="97"/>
      <c r="F4" s="98">
        <f>B4*D4</f>
        <v>0</v>
      </c>
      <c r="G4" s="98"/>
    </row>
    <row r="5" spans="1:7" x14ac:dyDescent="0.25">
      <c r="A5" s="2" t="s">
        <v>3</v>
      </c>
      <c r="B5" s="96">
        <v>0</v>
      </c>
      <c r="C5" s="96"/>
      <c r="D5" s="97"/>
      <c r="E5" s="97"/>
      <c r="F5" s="98">
        <f t="shared" ref="F5:F9" si="0">B5*D5</f>
        <v>0</v>
      </c>
      <c r="G5" s="98"/>
    </row>
    <row r="6" spans="1:7" x14ac:dyDescent="0.25">
      <c r="A6" s="2" t="s">
        <v>4</v>
      </c>
      <c r="B6" s="96">
        <v>2145</v>
      </c>
      <c r="C6" s="96"/>
      <c r="D6" s="97"/>
      <c r="E6" s="97"/>
      <c r="F6" s="98">
        <f t="shared" si="0"/>
        <v>0</v>
      </c>
      <c r="G6" s="98"/>
    </row>
    <row r="7" spans="1:7" x14ac:dyDescent="0.25">
      <c r="A7" s="2" t="s">
        <v>5</v>
      </c>
      <c r="B7" s="96">
        <v>1978</v>
      </c>
      <c r="C7" s="96"/>
      <c r="D7" s="97"/>
      <c r="E7" s="97"/>
      <c r="F7" s="98">
        <f t="shared" si="0"/>
        <v>0</v>
      </c>
      <c r="G7" s="98"/>
    </row>
    <row r="8" spans="1:7" x14ac:dyDescent="0.25">
      <c r="A8" s="2" t="s">
        <v>289</v>
      </c>
      <c r="B8" s="96">
        <v>1353</v>
      </c>
      <c r="C8" s="96"/>
      <c r="D8" s="97"/>
      <c r="E8" s="97"/>
      <c r="F8" s="98">
        <f t="shared" si="0"/>
        <v>0</v>
      </c>
      <c r="G8" s="98"/>
    </row>
    <row r="9" spans="1:7" x14ac:dyDescent="0.25">
      <c r="A9" s="2" t="s">
        <v>6</v>
      </c>
      <c r="B9" s="96">
        <v>0</v>
      </c>
      <c r="C9" s="96"/>
      <c r="D9" s="97"/>
      <c r="E9" s="97"/>
      <c r="F9" s="98">
        <f t="shared" si="0"/>
        <v>0</v>
      </c>
      <c r="G9" s="98"/>
    </row>
    <row r="10" spans="1:7" x14ac:dyDescent="0.25">
      <c r="A10" s="5" t="s">
        <v>7</v>
      </c>
      <c r="B10" s="96">
        <f>SUM(B4:C9)</f>
        <v>8063</v>
      </c>
      <c r="C10" s="96"/>
      <c r="D10" s="99" t="s">
        <v>22</v>
      </c>
      <c r="E10" s="99"/>
      <c r="F10" s="100">
        <f>SUM(F4:G9)</f>
        <v>0</v>
      </c>
      <c r="G10" s="100"/>
    </row>
    <row r="11" spans="1:7" x14ac:dyDescent="0.25">
      <c r="A11" s="8" t="s">
        <v>1</v>
      </c>
      <c r="B11" s="101" t="s">
        <v>8</v>
      </c>
      <c r="C11" s="102"/>
      <c r="D11" s="91" t="s">
        <v>20</v>
      </c>
      <c r="E11" s="91"/>
      <c r="F11" s="91" t="s">
        <v>21</v>
      </c>
      <c r="G11" s="91"/>
    </row>
    <row r="12" spans="1:7" x14ac:dyDescent="0.25">
      <c r="A12" s="2" t="s">
        <v>2</v>
      </c>
      <c r="B12" s="96">
        <v>34</v>
      </c>
      <c r="C12" s="96"/>
      <c r="D12" s="97"/>
      <c r="E12" s="97"/>
      <c r="F12" s="98">
        <f>B12*D12</f>
        <v>0</v>
      </c>
      <c r="G12" s="98"/>
    </row>
    <row r="13" spans="1:7" x14ac:dyDescent="0.25">
      <c r="A13" s="2" t="s">
        <v>3</v>
      </c>
      <c r="B13" s="96">
        <v>0</v>
      </c>
      <c r="C13" s="96"/>
      <c r="D13" s="97"/>
      <c r="E13" s="97"/>
      <c r="F13" s="98">
        <f t="shared" ref="F13:F17" si="1">B13*D13</f>
        <v>0</v>
      </c>
      <c r="G13" s="98"/>
    </row>
    <row r="14" spans="1:7" x14ac:dyDescent="0.25">
      <c r="A14" s="2" t="s">
        <v>4</v>
      </c>
      <c r="B14" s="96">
        <v>34</v>
      </c>
      <c r="C14" s="96"/>
      <c r="D14" s="97"/>
      <c r="E14" s="97"/>
      <c r="F14" s="98">
        <f t="shared" si="1"/>
        <v>0</v>
      </c>
      <c r="G14" s="98"/>
    </row>
    <row r="15" spans="1:7" x14ac:dyDescent="0.25">
      <c r="A15" s="2" t="s">
        <v>5</v>
      </c>
      <c r="B15" s="96">
        <v>34</v>
      </c>
      <c r="C15" s="96"/>
      <c r="D15" s="97"/>
      <c r="E15" s="97"/>
      <c r="F15" s="98">
        <f t="shared" si="1"/>
        <v>0</v>
      </c>
      <c r="G15" s="98"/>
    </row>
    <row r="16" spans="1:7" x14ac:dyDescent="0.25">
      <c r="A16" s="2" t="s">
        <v>289</v>
      </c>
      <c r="B16" s="96">
        <v>34</v>
      </c>
      <c r="C16" s="96"/>
      <c r="D16" s="97"/>
      <c r="E16" s="97"/>
      <c r="F16" s="98">
        <f>B16*D16</f>
        <v>0</v>
      </c>
      <c r="G16" s="98"/>
    </row>
    <row r="17" spans="1:7" x14ac:dyDescent="0.25">
      <c r="A17" s="2" t="s">
        <v>6</v>
      </c>
      <c r="B17" s="96">
        <v>0</v>
      </c>
      <c r="C17" s="96"/>
      <c r="D17" s="97"/>
      <c r="E17" s="97"/>
      <c r="F17" s="98">
        <f t="shared" si="1"/>
        <v>0</v>
      </c>
      <c r="G17" s="98"/>
    </row>
    <row r="18" spans="1:7" x14ac:dyDescent="0.25">
      <c r="A18" s="5" t="s">
        <v>7</v>
      </c>
      <c r="B18" s="96">
        <f>SUM(B12:C17)</f>
        <v>136</v>
      </c>
      <c r="C18" s="96"/>
      <c r="D18" s="99" t="s">
        <v>22</v>
      </c>
      <c r="E18" s="99"/>
      <c r="F18" s="100">
        <f>SUM(F12:G17)</f>
        <v>0</v>
      </c>
      <c r="G18" s="100"/>
    </row>
    <row r="19" spans="1:7" ht="24" x14ac:dyDescent="0.25">
      <c r="A19" s="21" t="s">
        <v>1</v>
      </c>
      <c r="B19" s="18" t="s">
        <v>287</v>
      </c>
      <c r="C19" s="15" t="s">
        <v>288</v>
      </c>
      <c r="D19" s="47" t="s">
        <v>32</v>
      </c>
      <c r="E19" s="47" t="s">
        <v>33</v>
      </c>
      <c r="F19" s="47" t="s">
        <v>34</v>
      </c>
      <c r="G19" s="47" t="s">
        <v>35</v>
      </c>
    </row>
    <row r="20" spans="1:7" x14ac:dyDescent="0.25">
      <c r="A20" s="2" t="s">
        <v>2</v>
      </c>
      <c r="B20" s="58">
        <v>0</v>
      </c>
      <c r="C20" s="58">
        <v>0</v>
      </c>
      <c r="D20" s="79"/>
      <c r="E20" s="50">
        <f>D20*80%</f>
        <v>0</v>
      </c>
      <c r="F20" s="50">
        <f>B20*D20</f>
        <v>0</v>
      </c>
      <c r="G20" s="50">
        <f>C20*E20</f>
        <v>0</v>
      </c>
    </row>
    <row r="21" spans="1:7" x14ac:dyDescent="0.25">
      <c r="A21" s="2" t="s">
        <v>3</v>
      </c>
      <c r="B21" s="58">
        <v>0</v>
      </c>
      <c r="C21" s="58">
        <v>0</v>
      </c>
      <c r="D21" s="79"/>
      <c r="E21" s="50">
        <f t="shared" ref="E21:E25" si="2">D21*80%</f>
        <v>0</v>
      </c>
      <c r="F21" s="50">
        <f t="shared" ref="F21:F25" si="3">B21*D21</f>
        <v>0</v>
      </c>
      <c r="G21" s="50">
        <f t="shared" ref="G21:G25" si="4">C21*E21</f>
        <v>0</v>
      </c>
    </row>
    <row r="22" spans="1:7" x14ac:dyDescent="0.25">
      <c r="A22" s="2" t="s">
        <v>4</v>
      </c>
      <c r="B22" s="58">
        <v>0</v>
      </c>
      <c r="C22" s="58">
        <v>0</v>
      </c>
      <c r="D22" s="79"/>
      <c r="E22" s="50">
        <f t="shared" si="2"/>
        <v>0</v>
      </c>
      <c r="F22" s="50">
        <f t="shared" si="3"/>
        <v>0</v>
      </c>
      <c r="G22" s="50">
        <f t="shared" si="4"/>
        <v>0</v>
      </c>
    </row>
    <row r="23" spans="1:7" x14ac:dyDescent="0.25">
      <c r="A23" s="2" t="s">
        <v>5</v>
      </c>
      <c r="B23" s="58">
        <v>0</v>
      </c>
      <c r="C23" s="58">
        <v>0</v>
      </c>
      <c r="D23" s="79"/>
      <c r="E23" s="50">
        <f t="shared" si="2"/>
        <v>0</v>
      </c>
      <c r="F23" s="50">
        <f t="shared" si="3"/>
        <v>0</v>
      </c>
      <c r="G23" s="50">
        <f t="shared" si="4"/>
        <v>0</v>
      </c>
    </row>
    <row r="24" spans="1:7" x14ac:dyDescent="0.25">
      <c r="A24" s="2" t="s">
        <v>289</v>
      </c>
      <c r="B24" s="58">
        <v>0</v>
      </c>
      <c r="C24" s="58">
        <v>0</v>
      </c>
      <c r="D24" s="79"/>
      <c r="E24" s="50">
        <f t="shared" si="2"/>
        <v>0</v>
      </c>
      <c r="F24" s="50">
        <f t="shared" si="3"/>
        <v>0</v>
      </c>
      <c r="G24" s="50">
        <f>C24*E24</f>
        <v>0</v>
      </c>
    </row>
    <row r="25" spans="1:7" x14ac:dyDescent="0.25">
      <c r="A25" s="2" t="s">
        <v>6</v>
      </c>
      <c r="B25" s="58">
        <v>0</v>
      </c>
      <c r="C25" s="58">
        <v>0</v>
      </c>
      <c r="D25" s="79"/>
      <c r="E25" s="50">
        <f t="shared" si="2"/>
        <v>0</v>
      </c>
      <c r="F25" s="50">
        <f t="shared" si="3"/>
        <v>0</v>
      </c>
      <c r="G25" s="50">
        <f t="shared" si="4"/>
        <v>0</v>
      </c>
    </row>
    <row r="26" spans="1:7" x14ac:dyDescent="0.25">
      <c r="A26" s="9" t="s">
        <v>7</v>
      </c>
      <c r="B26" s="16">
        <v>0</v>
      </c>
      <c r="C26" s="16">
        <v>0</v>
      </c>
      <c r="D26" s="103" t="s">
        <v>22</v>
      </c>
      <c r="E26" s="104"/>
      <c r="F26" s="51">
        <f>SUM(F20:F25)</f>
        <v>0</v>
      </c>
      <c r="G26" s="51">
        <f>SUM(G20:G25)</f>
        <v>0</v>
      </c>
    </row>
    <row r="27" spans="1:7" ht="24" x14ac:dyDescent="0.25">
      <c r="A27" s="3" t="s">
        <v>9</v>
      </c>
      <c r="B27" s="18" t="s">
        <v>287</v>
      </c>
      <c r="C27" s="15" t="s">
        <v>288</v>
      </c>
      <c r="D27" s="47" t="s">
        <v>32</v>
      </c>
      <c r="E27" s="47" t="s">
        <v>33</v>
      </c>
      <c r="F27" s="47" t="s">
        <v>34</v>
      </c>
      <c r="G27" s="47" t="s">
        <v>35</v>
      </c>
    </row>
    <row r="28" spans="1:7" x14ac:dyDescent="0.25">
      <c r="A28" s="2" t="s">
        <v>2</v>
      </c>
      <c r="B28" s="58">
        <v>48</v>
      </c>
      <c r="C28" s="58">
        <v>4</v>
      </c>
      <c r="D28" s="79"/>
      <c r="E28" s="50">
        <f>D28*80%</f>
        <v>0</v>
      </c>
      <c r="F28" s="50">
        <f>B28*D28</f>
        <v>0</v>
      </c>
      <c r="G28" s="50">
        <f>C28*E28</f>
        <v>0</v>
      </c>
    </row>
    <row r="29" spans="1:7" x14ac:dyDescent="0.25">
      <c r="A29" s="2" t="s">
        <v>3</v>
      </c>
      <c r="B29" s="58">
        <v>48</v>
      </c>
      <c r="C29" s="58">
        <v>4</v>
      </c>
      <c r="D29" s="79"/>
      <c r="E29" s="50">
        <f t="shared" ref="E29:E33" si="5">D29*80%</f>
        <v>0</v>
      </c>
      <c r="F29" s="50">
        <f t="shared" ref="F29:F33" si="6">B29*D29</f>
        <v>0</v>
      </c>
      <c r="G29" s="50">
        <f t="shared" ref="G29:G31" si="7">C29*E29</f>
        <v>0</v>
      </c>
    </row>
    <row r="30" spans="1:7" x14ac:dyDescent="0.25">
      <c r="A30" s="2" t="s">
        <v>4</v>
      </c>
      <c r="B30" s="58">
        <v>79</v>
      </c>
      <c r="C30" s="58">
        <v>4</v>
      </c>
      <c r="D30" s="79"/>
      <c r="E30" s="50">
        <f t="shared" si="5"/>
        <v>0</v>
      </c>
      <c r="F30" s="50">
        <f t="shared" si="6"/>
        <v>0</v>
      </c>
      <c r="G30" s="50">
        <f t="shared" si="7"/>
        <v>0</v>
      </c>
    </row>
    <row r="31" spans="1:7" x14ac:dyDescent="0.25">
      <c r="A31" s="2" t="s">
        <v>5</v>
      </c>
      <c r="B31" s="58">
        <v>48</v>
      </c>
      <c r="C31" s="58">
        <v>4</v>
      </c>
      <c r="D31" s="79"/>
      <c r="E31" s="50">
        <f t="shared" si="5"/>
        <v>0</v>
      </c>
      <c r="F31" s="50">
        <f t="shared" si="6"/>
        <v>0</v>
      </c>
      <c r="G31" s="50">
        <f t="shared" si="7"/>
        <v>0</v>
      </c>
    </row>
    <row r="32" spans="1:7" x14ac:dyDescent="0.25">
      <c r="A32" s="2" t="s">
        <v>289</v>
      </c>
      <c r="B32" s="58">
        <v>79</v>
      </c>
      <c r="C32" s="58">
        <v>4</v>
      </c>
      <c r="D32" s="79"/>
      <c r="E32" s="50">
        <f t="shared" si="5"/>
        <v>0</v>
      </c>
      <c r="F32" s="50">
        <f t="shared" si="6"/>
        <v>0</v>
      </c>
      <c r="G32" s="50">
        <f>C32*E32</f>
        <v>0</v>
      </c>
    </row>
    <row r="33" spans="1:7" x14ac:dyDescent="0.25">
      <c r="A33" s="2" t="s">
        <v>6</v>
      </c>
      <c r="B33" s="58">
        <v>48</v>
      </c>
      <c r="C33" s="58">
        <v>4</v>
      </c>
      <c r="D33" s="79"/>
      <c r="E33" s="50">
        <f t="shared" si="5"/>
        <v>0</v>
      </c>
      <c r="F33" s="50">
        <f t="shared" si="6"/>
        <v>0</v>
      </c>
      <c r="G33" s="50">
        <f t="shared" ref="G33" si="8">C33*E33</f>
        <v>0</v>
      </c>
    </row>
    <row r="34" spans="1:7" x14ac:dyDescent="0.25">
      <c r="A34" s="5" t="s">
        <v>7</v>
      </c>
      <c r="B34" s="16">
        <f>SUM(B28:B33)</f>
        <v>350</v>
      </c>
      <c r="C34" s="16">
        <f>SUM(C28:C33)</f>
        <v>24</v>
      </c>
      <c r="D34" s="103" t="s">
        <v>22</v>
      </c>
      <c r="E34" s="104"/>
      <c r="F34" s="51">
        <f>SUM(F28:F33)</f>
        <v>0</v>
      </c>
      <c r="G34" s="51">
        <f>SUM(G28:G33)</f>
        <v>0</v>
      </c>
    </row>
    <row r="35" spans="1:7" ht="24" x14ac:dyDescent="0.25">
      <c r="A35" s="3" t="s">
        <v>10</v>
      </c>
      <c r="B35" s="18" t="s">
        <v>287</v>
      </c>
      <c r="C35" s="15" t="s">
        <v>288</v>
      </c>
      <c r="D35" s="47" t="s">
        <v>32</v>
      </c>
      <c r="E35" s="47" t="s">
        <v>33</v>
      </c>
      <c r="F35" s="47" t="s">
        <v>34</v>
      </c>
      <c r="G35" s="47" t="s">
        <v>35</v>
      </c>
    </row>
    <row r="36" spans="1:7" x14ac:dyDescent="0.25">
      <c r="A36" s="2" t="s">
        <v>2</v>
      </c>
      <c r="B36" s="58">
        <v>21</v>
      </c>
      <c r="C36" s="58">
        <v>2</v>
      </c>
      <c r="D36" s="79"/>
      <c r="E36" s="50">
        <f>D36*80%</f>
        <v>0</v>
      </c>
      <c r="F36" s="50">
        <f>B36*D36</f>
        <v>0</v>
      </c>
      <c r="G36" s="50">
        <f>C36*E36</f>
        <v>0</v>
      </c>
    </row>
    <row r="37" spans="1:7" x14ac:dyDescent="0.25">
      <c r="A37" s="2" t="s">
        <v>3</v>
      </c>
      <c r="B37" s="58">
        <v>21</v>
      </c>
      <c r="C37" s="58">
        <v>2</v>
      </c>
      <c r="D37" s="79"/>
      <c r="E37" s="50">
        <f t="shared" ref="E37:E41" si="9">D37*80%</f>
        <v>0</v>
      </c>
      <c r="F37" s="50">
        <f t="shared" ref="F37:F41" si="10">B37*D37</f>
        <v>0</v>
      </c>
      <c r="G37" s="50">
        <f t="shared" ref="G37:G39" si="11">C37*E37</f>
        <v>0</v>
      </c>
    </row>
    <row r="38" spans="1:7" x14ac:dyDescent="0.25">
      <c r="A38" s="2" t="s">
        <v>4</v>
      </c>
      <c r="B38" s="58">
        <v>21</v>
      </c>
      <c r="C38" s="58">
        <v>2</v>
      </c>
      <c r="D38" s="79"/>
      <c r="E38" s="50">
        <f t="shared" si="9"/>
        <v>0</v>
      </c>
      <c r="F38" s="50">
        <f t="shared" si="10"/>
        <v>0</v>
      </c>
      <c r="G38" s="50">
        <f t="shared" si="11"/>
        <v>0</v>
      </c>
    </row>
    <row r="39" spans="1:7" x14ac:dyDescent="0.25">
      <c r="A39" s="2" t="s">
        <v>5</v>
      </c>
      <c r="B39" s="58">
        <v>21</v>
      </c>
      <c r="C39" s="58">
        <v>2</v>
      </c>
      <c r="D39" s="79"/>
      <c r="E39" s="50">
        <f t="shared" si="9"/>
        <v>0</v>
      </c>
      <c r="F39" s="50">
        <f t="shared" si="10"/>
        <v>0</v>
      </c>
      <c r="G39" s="50">
        <f t="shared" si="11"/>
        <v>0</v>
      </c>
    </row>
    <row r="40" spans="1:7" x14ac:dyDescent="0.25">
      <c r="A40" s="2" t="s">
        <v>289</v>
      </c>
      <c r="B40" s="58">
        <v>21</v>
      </c>
      <c r="C40" s="58">
        <v>2</v>
      </c>
      <c r="D40" s="79"/>
      <c r="E40" s="50">
        <f t="shared" si="9"/>
        <v>0</v>
      </c>
      <c r="F40" s="50">
        <f t="shared" si="10"/>
        <v>0</v>
      </c>
      <c r="G40" s="50">
        <f>C40*E40</f>
        <v>0</v>
      </c>
    </row>
    <row r="41" spans="1:7" x14ac:dyDescent="0.25">
      <c r="A41" s="2" t="s">
        <v>6</v>
      </c>
      <c r="B41" s="58">
        <v>21</v>
      </c>
      <c r="C41" s="58">
        <v>2</v>
      </c>
      <c r="D41" s="79"/>
      <c r="E41" s="50">
        <f t="shared" si="9"/>
        <v>0</v>
      </c>
      <c r="F41" s="50">
        <f t="shared" si="10"/>
        <v>0</v>
      </c>
      <c r="G41" s="50">
        <f t="shared" ref="G41" si="12">C41*E41</f>
        <v>0</v>
      </c>
    </row>
    <row r="42" spans="1:7" x14ac:dyDescent="0.25">
      <c r="A42" s="5" t="s">
        <v>7</v>
      </c>
      <c r="B42" s="16">
        <f>SUM(B36:B41)</f>
        <v>126</v>
      </c>
      <c r="C42" s="16">
        <f>SUM(C36:C41)</f>
        <v>12</v>
      </c>
      <c r="D42" s="103" t="s">
        <v>22</v>
      </c>
      <c r="E42" s="104"/>
      <c r="F42" s="51">
        <f>SUM(F36:F41)</f>
        <v>0</v>
      </c>
      <c r="G42" s="51">
        <f>SUM(G36:G41)</f>
        <v>0</v>
      </c>
    </row>
    <row r="43" spans="1:7" ht="24" x14ac:dyDescent="0.25">
      <c r="A43" s="6" t="s">
        <v>11</v>
      </c>
      <c r="B43" s="18" t="s">
        <v>287</v>
      </c>
      <c r="C43" s="15" t="s">
        <v>288</v>
      </c>
      <c r="D43" s="47" t="s">
        <v>32</v>
      </c>
      <c r="E43" s="47" t="s">
        <v>33</v>
      </c>
      <c r="F43" s="47" t="s">
        <v>34</v>
      </c>
      <c r="G43" s="47" t="s">
        <v>35</v>
      </c>
    </row>
    <row r="44" spans="1:7" x14ac:dyDescent="0.25">
      <c r="A44" s="2" t="s">
        <v>2</v>
      </c>
      <c r="B44" s="58">
        <v>0</v>
      </c>
      <c r="C44" s="58">
        <v>0</v>
      </c>
      <c r="D44" s="79"/>
      <c r="E44" s="50">
        <f>D44*80%</f>
        <v>0</v>
      </c>
      <c r="F44" s="50">
        <f>B44*D44</f>
        <v>0</v>
      </c>
      <c r="G44" s="50">
        <f>C44*E44</f>
        <v>0</v>
      </c>
    </row>
    <row r="45" spans="1:7" x14ac:dyDescent="0.25">
      <c r="A45" s="2" t="s">
        <v>3</v>
      </c>
      <c r="B45" s="58">
        <v>0</v>
      </c>
      <c r="C45" s="58">
        <v>0</v>
      </c>
      <c r="D45" s="79"/>
      <c r="E45" s="50">
        <f t="shared" ref="E45:E49" si="13">D45*80%</f>
        <v>0</v>
      </c>
      <c r="F45" s="50">
        <f t="shared" ref="F45:F49" si="14">B45*D45</f>
        <v>0</v>
      </c>
      <c r="G45" s="50">
        <f t="shared" ref="G45:G47" si="15">C45*E45</f>
        <v>0</v>
      </c>
    </row>
    <row r="46" spans="1:7" x14ac:dyDescent="0.25">
      <c r="A46" s="2" t="s">
        <v>4</v>
      </c>
      <c r="B46" s="58">
        <v>0</v>
      </c>
      <c r="C46" s="58">
        <v>0</v>
      </c>
      <c r="D46" s="79"/>
      <c r="E46" s="50">
        <f t="shared" si="13"/>
        <v>0</v>
      </c>
      <c r="F46" s="50">
        <f t="shared" si="14"/>
        <v>0</v>
      </c>
      <c r="G46" s="50">
        <f t="shared" si="15"/>
        <v>0</v>
      </c>
    </row>
    <row r="47" spans="1:7" x14ac:dyDescent="0.25">
      <c r="A47" s="2" t="s">
        <v>5</v>
      </c>
      <c r="B47" s="58">
        <v>0</v>
      </c>
      <c r="C47" s="58">
        <v>0</v>
      </c>
      <c r="D47" s="79"/>
      <c r="E47" s="50">
        <f t="shared" si="13"/>
        <v>0</v>
      </c>
      <c r="F47" s="50">
        <f t="shared" si="14"/>
        <v>0</v>
      </c>
      <c r="G47" s="50">
        <f t="shared" si="15"/>
        <v>0</v>
      </c>
    </row>
    <row r="48" spans="1:7" x14ac:dyDescent="0.25">
      <c r="A48" s="2" t="s">
        <v>289</v>
      </c>
      <c r="B48" s="58">
        <v>0</v>
      </c>
      <c r="C48" s="58">
        <v>0</v>
      </c>
      <c r="D48" s="79"/>
      <c r="E48" s="50">
        <f t="shared" si="13"/>
        <v>0</v>
      </c>
      <c r="F48" s="50">
        <f t="shared" si="14"/>
        <v>0</v>
      </c>
      <c r="G48" s="50">
        <f>C48*E48</f>
        <v>0</v>
      </c>
    </row>
    <row r="49" spans="1:7" x14ac:dyDescent="0.25">
      <c r="A49" s="2" t="s">
        <v>6</v>
      </c>
      <c r="B49" s="58">
        <v>0</v>
      </c>
      <c r="C49" s="58">
        <v>0</v>
      </c>
      <c r="D49" s="79"/>
      <c r="E49" s="50">
        <f t="shared" si="13"/>
        <v>0</v>
      </c>
      <c r="F49" s="50">
        <f t="shared" si="14"/>
        <v>0</v>
      </c>
      <c r="G49" s="50">
        <f t="shared" ref="G49" si="16">C49*E49</f>
        <v>0</v>
      </c>
    </row>
    <row r="50" spans="1:7" x14ac:dyDescent="0.25">
      <c r="A50" s="5" t="s">
        <v>7</v>
      </c>
      <c r="B50" s="16">
        <f>SUM(B44:B49)</f>
        <v>0</v>
      </c>
      <c r="C50" s="16">
        <v>0</v>
      </c>
      <c r="D50" s="103" t="s">
        <v>22</v>
      </c>
      <c r="E50" s="104"/>
      <c r="F50" s="51">
        <f>SUM(F44:F49)</f>
        <v>0</v>
      </c>
      <c r="G50" s="51">
        <f>SUM(G44:G49)</f>
        <v>0</v>
      </c>
    </row>
    <row r="51" spans="1:7" ht="24" x14ac:dyDescent="0.25">
      <c r="A51" s="3" t="s">
        <v>12</v>
      </c>
      <c r="B51" s="18" t="s">
        <v>287</v>
      </c>
      <c r="C51" s="15" t="s">
        <v>288</v>
      </c>
      <c r="D51" s="47" t="s">
        <v>32</v>
      </c>
      <c r="E51" s="47" t="s">
        <v>33</v>
      </c>
      <c r="F51" s="47" t="s">
        <v>34</v>
      </c>
      <c r="G51" s="47" t="s">
        <v>35</v>
      </c>
    </row>
    <row r="52" spans="1:7" x14ac:dyDescent="0.25">
      <c r="A52" s="2" t="s">
        <v>2</v>
      </c>
      <c r="B52" s="58">
        <v>8</v>
      </c>
      <c r="C52" s="58">
        <v>2</v>
      </c>
      <c r="D52" s="79"/>
      <c r="E52" s="50">
        <f>D52*80%</f>
        <v>0</v>
      </c>
      <c r="F52" s="50">
        <f>B52*D52</f>
        <v>0</v>
      </c>
      <c r="G52" s="50">
        <f>C52*E52</f>
        <v>0</v>
      </c>
    </row>
    <row r="53" spans="1:7" x14ac:dyDescent="0.25">
      <c r="A53" s="2" t="s">
        <v>3</v>
      </c>
      <c r="B53" s="58">
        <v>8</v>
      </c>
      <c r="C53" s="58">
        <v>2</v>
      </c>
      <c r="D53" s="79"/>
      <c r="E53" s="50">
        <f t="shared" ref="E53:E57" si="17">D53*80%</f>
        <v>0</v>
      </c>
      <c r="F53" s="50">
        <f t="shared" ref="F53:F57" si="18">B53*D53</f>
        <v>0</v>
      </c>
      <c r="G53" s="50">
        <f t="shared" ref="G53:G55" si="19">C53*E53</f>
        <v>0</v>
      </c>
    </row>
    <row r="54" spans="1:7" x14ac:dyDescent="0.25">
      <c r="A54" s="2" t="s">
        <v>4</v>
      </c>
      <c r="B54" s="58">
        <v>8</v>
      </c>
      <c r="C54" s="58">
        <v>2</v>
      </c>
      <c r="D54" s="79"/>
      <c r="E54" s="50">
        <f t="shared" si="17"/>
        <v>0</v>
      </c>
      <c r="F54" s="50">
        <f t="shared" si="18"/>
        <v>0</v>
      </c>
      <c r="G54" s="50">
        <f t="shared" si="19"/>
        <v>0</v>
      </c>
    </row>
    <row r="55" spans="1:7" x14ac:dyDescent="0.25">
      <c r="A55" s="2" t="s">
        <v>5</v>
      </c>
      <c r="B55" s="58">
        <v>8</v>
      </c>
      <c r="C55" s="58">
        <v>2</v>
      </c>
      <c r="D55" s="79"/>
      <c r="E55" s="50">
        <f t="shared" si="17"/>
        <v>0</v>
      </c>
      <c r="F55" s="50">
        <f t="shared" si="18"/>
        <v>0</v>
      </c>
      <c r="G55" s="50">
        <f t="shared" si="19"/>
        <v>0</v>
      </c>
    </row>
    <row r="56" spans="1:7" x14ac:dyDescent="0.25">
      <c r="A56" s="2" t="s">
        <v>289</v>
      </c>
      <c r="B56" s="58">
        <v>8</v>
      </c>
      <c r="C56" s="58">
        <v>2</v>
      </c>
      <c r="D56" s="79"/>
      <c r="E56" s="50">
        <f t="shared" si="17"/>
        <v>0</v>
      </c>
      <c r="F56" s="50">
        <f t="shared" si="18"/>
        <v>0</v>
      </c>
      <c r="G56" s="50">
        <f>C56*E56</f>
        <v>0</v>
      </c>
    </row>
    <row r="57" spans="1:7" x14ac:dyDescent="0.25">
      <c r="A57" s="2" t="s">
        <v>6</v>
      </c>
      <c r="B57" s="58">
        <v>8</v>
      </c>
      <c r="C57" s="58">
        <v>2</v>
      </c>
      <c r="D57" s="79"/>
      <c r="E57" s="50">
        <f t="shared" si="17"/>
        <v>0</v>
      </c>
      <c r="F57" s="50">
        <f t="shared" si="18"/>
        <v>0</v>
      </c>
      <c r="G57" s="50">
        <f t="shared" ref="G57" si="20">C57*E57</f>
        <v>0</v>
      </c>
    </row>
    <row r="58" spans="1:7" x14ac:dyDescent="0.25">
      <c r="A58" s="5" t="s">
        <v>7</v>
      </c>
      <c r="B58" s="16">
        <f>SUM(B52:B57)</f>
        <v>48</v>
      </c>
      <c r="C58" s="16">
        <f>SUM(C52:C57)</f>
        <v>12</v>
      </c>
      <c r="D58" s="103" t="s">
        <v>22</v>
      </c>
      <c r="E58" s="104"/>
      <c r="F58" s="51">
        <f>SUM(F52:F57)</f>
        <v>0</v>
      </c>
      <c r="G58" s="51">
        <f>SUM(G52:G57)</f>
        <v>0</v>
      </c>
    </row>
    <row r="59" spans="1:7" ht="24" x14ac:dyDescent="0.25">
      <c r="A59" s="6" t="s">
        <v>13</v>
      </c>
      <c r="B59" s="18" t="s">
        <v>287</v>
      </c>
      <c r="C59" s="15" t="s">
        <v>288</v>
      </c>
      <c r="D59" s="47" t="s">
        <v>32</v>
      </c>
      <c r="E59" s="47" t="s">
        <v>33</v>
      </c>
      <c r="F59" s="47" t="s">
        <v>34</v>
      </c>
      <c r="G59" s="47" t="s">
        <v>35</v>
      </c>
    </row>
    <row r="60" spans="1:7" x14ac:dyDescent="0.25">
      <c r="A60" s="2" t="s">
        <v>2</v>
      </c>
      <c r="B60" s="58">
        <v>0</v>
      </c>
      <c r="C60" s="58">
        <v>0</v>
      </c>
      <c r="D60" s="79"/>
      <c r="E60" s="50">
        <f>D60*80%</f>
        <v>0</v>
      </c>
      <c r="F60" s="50">
        <f>B60*D60</f>
        <v>0</v>
      </c>
      <c r="G60" s="50">
        <f>C60*E60</f>
        <v>0</v>
      </c>
    </row>
    <row r="61" spans="1:7" x14ac:dyDescent="0.25">
      <c r="A61" s="2" t="s">
        <v>3</v>
      </c>
      <c r="B61" s="58">
        <v>0</v>
      </c>
      <c r="C61" s="58">
        <v>0</v>
      </c>
      <c r="D61" s="79"/>
      <c r="E61" s="50">
        <f t="shared" ref="E61:E65" si="21">D61*80%</f>
        <v>0</v>
      </c>
      <c r="F61" s="50">
        <f t="shared" ref="F61:F65" si="22">B61*D61</f>
        <v>0</v>
      </c>
      <c r="G61" s="50">
        <f t="shared" ref="G61:G63" si="23">C61*E61</f>
        <v>0</v>
      </c>
    </row>
    <row r="62" spans="1:7" x14ac:dyDescent="0.25">
      <c r="A62" s="2" t="s">
        <v>4</v>
      </c>
      <c r="B62" s="58">
        <v>0</v>
      </c>
      <c r="C62" s="58">
        <v>0</v>
      </c>
      <c r="D62" s="79"/>
      <c r="E62" s="50">
        <f t="shared" si="21"/>
        <v>0</v>
      </c>
      <c r="F62" s="50">
        <f t="shared" si="22"/>
        <v>0</v>
      </c>
      <c r="G62" s="50">
        <f t="shared" si="23"/>
        <v>0</v>
      </c>
    </row>
    <row r="63" spans="1:7" x14ac:dyDescent="0.25">
      <c r="A63" s="2" t="s">
        <v>5</v>
      </c>
      <c r="B63" s="58">
        <v>0</v>
      </c>
      <c r="C63" s="58">
        <v>0</v>
      </c>
      <c r="D63" s="79"/>
      <c r="E63" s="50">
        <f t="shared" si="21"/>
        <v>0</v>
      </c>
      <c r="F63" s="50">
        <f t="shared" si="22"/>
        <v>0</v>
      </c>
      <c r="G63" s="50">
        <f t="shared" si="23"/>
        <v>0</v>
      </c>
    </row>
    <row r="64" spans="1:7" x14ac:dyDescent="0.25">
      <c r="A64" s="2" t="s">
        <v>289</v>
      </c>
      <c r="B64" s="58">
        <v>0</v>
      </c>
      <c r="C64" s="58">
        <v>0</v>
      </c>
      <c r="D64" s="79"/>
      <c r="E64" s="50">
        <f t="shared" si="21"/>
        <v>0</v>
      </c>
      <c r="F64" s="50">
        <f t="shared" si="22"/>
        <v>0</v>
      </c>
      <c r="G64" s="50">
        <f>C64*E64</f>
        <v>0</v>
      </c>
    </row>
    <row r="65" spans="1:7" x14ac:dyDescent="0.25">
      <c r="A65" s="2" t="s">
        <v>6</v>
      </c>
      <c r="B65" s="58">
        <v>0</v>
      </c>
      <c r="C65" s="58">
        <v>0</v>
      </c>
      <c r="D65" s="79"/>
      <c r="E65" s="50">
        <f t="shared" si="21"/>
        <v>0</v>
      </c>
      <c r="F65" s="50">
        <f t="shared" si="22"/>
        <v>0</v>
      </c>
      <c r="G65" s="50">
        <f t="shared" ref="G65" si="24">C65*E65</f>
        <v>0</v>
      </c>
    </row>
    <row r="66" spans="1:7" x14ac:dyDescent="0.25">
      <c r="A66" s="5" t="s">
        <v>7</v>
      </c>
      <c r="B66" s="16">
        <f>SUM(B60:B65)</f>
        <v>0</v>
      </c>
      <c r="C66" s="16">
        <v>0</v>
      </c>
      <c r="D66" s="103" t="s">
        <v>22</v>
      </c>
      <c r="E66" s="104"/>
      <c r="F66" s="51">
        <f>SUM(F60:F65)</f>
        <v>0</v>
      </c>
      <c r="G66" s="51">
        <f>SUM(G60:G65)</f>
        <v>0</v>
      </c>
    </row>
    <row r="67" spans="1:7" ht="24" x14ac:dyDescent="0.25">
      <c r="A67" s="6" t="s">
        <v>14</v>
      </c>
      <c r="B67" s="18" t="s">
        <v>287</v>
      </c>
      <c r="C67" s="15" t="s">
        <v>288</v>
      </c>
      <c r="D67" s="47" t="s">
        <v>32</v>
      </c>
      <c r="E67" s="47" t="s">
        <v>33</v>
      </c>
      <c r="F67" s="47" t="s">
        <v>34</v>
      </c>
      <c r="G67" s="47" t="s">
        <v>35</v>
      </c>
    </row>
    <row r="68" spans="1:7" x14ac:dyDescent="0.25">
      <c r="A68" s="2" t="s">
        <v>2</v>
      </c>
      <c r="B68" s="58">
        <v>0</v>
      </c>
      <c r="C68" s="58">
        <v>0</v>
      </c>
      <c r="D68" s="79"/>
      <c r="E68" s="50">
        <f>D68*80%</f>
        <v>0</v>
      </c>
      <c r="F68" s="50">
        <f>B68*D68</f>
        <v>0</v>
      </c>
      <c r="G68" s="50">
        <f>C68*E68</f>
        <v>0</v>
      </c>
    </row>
    <row r="69" spans="1:7" x14ac:dyDescent="0.25">
      <c r="A69" s="2" t="s">
        <v>3</v>
      </c>
      <c r="B69" s="58">
        <v>0</v>
      </c>
      <c r="C69" s="58">
        <v>0</v>
      </c>
      <c r="D69" s="79"/>
      <c r="E69" s="50">
        <f t="shared" ref="E69:E73" si="25">D69*80%</f>
        <v>0</v>
      </c>
      <c r="F69" s="50">
        <f t="shared" ref="F69:F73" si="26">B69*D69</f>
        <v>0</v>
      </c>
      <c r="G69" s="50">
        <f t="shared" ref="G69:G71" si="27">C69*E69</f>
        <v>0</v>
      </c>
    </row>
    <row r="70" spans="1:7" x14ac:dyDescent="0.25">
      <c r="A70" s="2" t="s">
        <v>4</v>
      </c>
      <c r="B70" s="58">
        <v>0</v>
      </c>
      <c r="C70" s="58">
        <v>0</v>
      </c>
      <c r="D70" s="79"/>
      <c r="E70" s="50">
        <f t="shared" si="25"/>
        <v>0</v>
      </c>
      <c r="F70" s="50">
        <f t="shared" si="26"/>
        <v>0</v>
      </c>
      <c r="G70" s="50">
        <f t="shared" si="27"/>
        <v>0</v>
      </c>
    </row>
    <row r="71" spans="1:7" x14ac:dyDescent="0.25">
      <c r="A71" s="2" t="s">
        <v>5</v>
      </c>
      <c r="B71" s="58">
        <v>0</v>
      </c>
      <c r="C71" s="58">
        <v>0</v>
      </c>
      <c r="D71" s="79"/>
      <c r="E71" s="50">
        <f t="shared" si="25"/>
        <v>0</v>
      </c>
      <c r="F71" s="50">
        <f t="shared" si="26"/>
        <v>0</v>
      </c>
      <c r="G71" s="50">
        <f t="shared" si="27"/>
        <v>0</v>
      </c>
    </row>
    <row r="72" spans="1:7" x14ac:dyDescent="0.25">
      <c r="A72" s="2" t="s">
        <v>289</v>
      </c>
      <c r="B72" s="58">
        <v>0</v>
      </c>
      <c r="C72" s="58">
        <v>0</v>
      </c>
      <c r="D72" s="79"/>
      <c r="E72" s="50">
        <f t="shared" si="25"/>
        <v>0</v>
      </c>
      <c r="F72" s="50">
        <f t="shared" si="26"/>
        <v>0</v>
      </c>
      <c r="G72" s="50">
        <f>C72*E72</f>
        <v>0</v>
      </c>
    </row>
    <row r="73" spans="1:7" x14ac:dyDescent="0.25">
      <c r="A73" s="2" t="s">
        <v>6</v>
      </c>
      <c r="B73" s="58">
        <v>0</v>
      </c>
      <c r="C73" s="58">
        <v>0</v>
      </c>
      <c r="D73" s="79"/>
      <c r="E73" s="50">
        <f t="shared" si="25"/>
        <v>0</v>
      </c>
      <c r="F73" s="50">
        <f t="shared" si="26"/>
        <v>0</v>
      </c>
      <c r="G73" s="50">
        <f t="shared" ref="G73" si="28">C73*E73</f>
        <v>0</v>
      </c>
    </row>
    <row r="74" spans="1:7" x14ac:dyDescent="0.25">
      <c r="A74" s="5" t="s">
        <v>7</v>
      </c>
      <c r="B74" s="16">
        <f>SUM(B68:B73)</f>
        <v>0</v>
      </c>
      <c r="C74" s="16">
        <v>0</v>
      </c>
      <c r="D74" s="103" t="s">
        <v>22</v>
      </c>
      <c r="E74" s="104"/>
      <c r="F74" s="51">
        <f>SUM(F68:F73)</f>
        <v>0</v>
      </c>
      <c r="G74" s="51">
        <f>SUM(G68:G73)</f>
        <v>0</v>
      </c>
    </row>
    <row r="75" spans="1:7" ht="24" x14ac:dyDescent="0.25">
      <c r="A75" s="6" t="s">
        <v>15</v>
      </c>
      <c r="B75" s="18" t="s">
        <v>287</v>
      </c>
      <c r="C75" s="15" t="s">
        <v>288</v>
      </c>
      <c r="D75" s="47" t="s">
        <v>32</v>
      </c>
      <c r="E75" s="47" t="s">
        <v>33</v>
      </c>
      <c r="F75" s="47" t="s">
        <v>34</v>
      </c>
      <c r="G75" s="47" t="s">
        <v>35</v>
      </c>
    </row>
    <row r="76" spans="1:7" x14ac:dyDescent="0.25">
      <c r="A76" s="2" t="s">
        <v>2</v>
      </c>
      <c r="B76" s="58">
        <v>0</v>
      </c>
      <c r="C76" s="58">
        <v>0</v>
      </c>
      <c r="D76" s="79"/>
      <c r="E76" s="50">
        <f>D76*80%</f>
        <v>0</v>
      </c>
      <c r="F76" s="50">
        <f>B76*D76</f>
        <v>0</v>
      </c>
      <c r="G76" s="50">
        <f>C76*E76</f>
        <v>0</v>
      </c>
    </row>
    <row r="77" spans="1:7" x14ac:dyDescent="0.25">
      <c r="A77" s="2" t="s">
        <v>3</v>
      </c>
      <c r="B77" s="58">
        <v>0</v>
      </c>
      <c r="C77" s="58">
        <v>0</v>
      </c>
      <c r="D77" s="79"/>
      <c r="E77" s="50">
        <f t="shared" ref="E77:E81" si="29">D77*80%</f>
        <v>0</v>
      </c>
      <c r="F77" s="50">
        <f t="shared" ref="F77:F81" si="30">B77*D77</f>
        <v>0</v>
      </c>
      <c r="G77" s="50">
        <f t="shared" ref="G77:G79" si="31">C77*E77</f>
        <v>0</v>
      </c>
    </row>
    <row r="78" spans="1:7" x14ac:dyDescent="0.25">
      <c r="A78" s="2" t="s">
        <v>4</v>
      </c>
      <c r="B78" s="58">
        <v>0</v>
      </c>
      <c r="C78" s="58">
        <v>0</v>
      </c>
      <c r="D78" s="79"/>
      <c r="E78" s="50">
        <f t="shared" si="29"/>
        <v>0</v>
      </c>
      <c r="F78" s="50">
        <f t="shared" si="30"/>
        <v>0</v>
      </c>
      <c r="G78" s="50">
        <f t="shared" si="31"/>
        <v>0</v>
      </c>
    </row>
    <row r="79" spans="1:7" x14ac:dyDescent="0.25">
      <c r="A79" s="2" t="s">
        <v>5</v>
      </c>
      <c r="B79" s="58">
        <v>0</v>
      </c>
      <c r="C79" s="58">
        <v>0</v>
      </c>
      <c r="D79" s="79"/>
      <c r="E79" s="50">
        <f t="shared" si="29"/>
        <v>0</v>
      </c>
      <c r="F79" s="50">
        <f t="shared" si="30"/>
        <v>0</v>
      </c>
      <c r="G79" s="50">
        <f t="shared" si="31"/>
        <v>0</v>
      </c>
    </row>
    <row r="80" spans="1:7" x14ac:dyDescent="0.25">
      <c r="A80" s="2" t="s">
        <v>289</v>
      </c>
      <c r="B80" s="58">
        <v>0</v>
      </c>
      <c r="C80" s="58">
        <v>0</v>
      </c>
      <c r="D80" s="79"/>
      <c r="E80" s="50">
        <f t="shared" si="29"/>
        <v>0</v>
      </c>
      <c r="F80" s="50">
        <f t="shared" si="30"/>
        <v>0</v>
      </c>
      <c r="G80" s="50">
        <f>C80*E80</f>
        <v>0</v>
      </c>
    </row>
    <row r="81" spans="1:7" x14ac:dyDescent="0.25">
      <c r="A81" s="2" t="s">
        <v>6</v>
      </c>
      <c r="B81" s="58">
        <v>0</v>
      </c>
      <c r="C81" s="58">
        <v>0</v>
      </c>
      <c r="D81" s="79"/>
      <c r="E81" s="50">
        <f t="shared" si="29"/>
        <v>0</v>
      </c>
      <c r="F81" s="50">
        <f t="shared" si="30"/>
        <v>0</v>
      </c>
      <c r="G81" s="50">
        <f t="shared" ref="G81" si="32">C81*E81</f>
        <v>0</v>
      </c>
    </row>
    <row r="82" spans="1:7" x14ac:dyDescent="0.25">
      <c r="A82" s="5" t="s">
        <v>7</v>
      </c>
      <c r="B82" s="16">
        <f>SUM(B76:B81)</f>
        <v>0</v>
      </c>
      <c r="C82" s="16">
        <v>0</v>
      </c>
      <c r="D82" s="103" t="s">
        <v>22</v>
      </c>
      <c r="E82" s="104"/>
      <c r="F82" s="51">
        <f>SUM(F76:F81)</f>
        <v>0</v>
      </c>
      <c r="G82" s="51">
        <f>SUM(G76:G81)</f>
        <v>0</v>
      </c>
    </row>
    <row r="83" spans="1:7" ht="24" x14ac:dyDescent="0.25">
      <c r="A83" s="3" t="s">
        <v>16</v>
      </c>
      <c r="B83" s="18" t="s">
        <v>287</v>
      </c>
      <c r="C83" s="15" t="s">
        <v>288</v>
      </c>
      <c r="D83" s="47" t="s">
        <v>32</v>
      </c>
      <c r="E83" s="47" t="s">
        <v>33</v>
      </c>
      <c r="F83" s="47" t="s">
        <v>34</v>
      </c>
      <c r="G83" s="47" t="s">
        <v>35</v>
      </c>
    </row>
    <row r="84" spans="1:7" x14ac:dyDescent="0.25">
      <c r="A84" s="2" t="s">
        <v>2</v>
      </c>
      <c r="B84" s="58">
        <v>0</v>
      </c>
      <c r="C84" s="58">
        <v>0</v>
      </c>
      <c r="D84" s="79"/>
      <c r="E84" s="50">
        <f>D84*80%</f>
        <v>0</v>
      </c>
      <c r="F84" s="50">
        <f>B84*D84</f>
        <v>0</v>
      </c>
      <c r="G84" s="50">
        <f>C84*E84</f>
        <v>0</v>
      </c>
    </row>
    <row r="85" spans="1:7" x14ac:dyDescent="0.25">
      <c r="A85" s="2" t="s">
        <v>3</v>
      </c>
      <c r="B85" s="58">
        <v>0</v>
      </c>
      <c r="C85" s="58">
        <v>0</v>
      </c>
      <c r="D85" s="79"/>
      <c r="E85" s="50">
        <f t="shared" ref="E85:E89" si="33">D85*80%</f>
        <v>0</v>
      </c>
      <c r="F85" s="50">
        <f t="shared" ref="F85:F89" si="34">B85*D85</f>
        <v>0</v>
      </c>
      <c r="G85" s="50">
        <f t="shared" ref="G85:G87" si="35">C85*E85</f>
        <v>0</v>
      </c>
    </row>
    <row r="86" spans="1:7" x14ac:dyDescent="0.25">
      <c r="A86" s="2" t="s">
        <v>4</v>
      </c>
      <c r="B86" s="58">
        <v>0</v>
      </c>
      <c r="C86" s="58">
        <v>0</v>
      </c>
      <c r="D86" s="79"/>
      <c r="E86" s="50">
        <f t="shared" si="33"/>
        <v>0</v>
      </c>
      <c r="F86" s="50">
        <f t="shared" si="34"/>
        <v>0</v>
      </c>
      <c r="G86" s="50">
        <f t="shared" si="35"/>
        <v>0</v>
      </c>
    </row>
    <row r="87" spans="1:7" x14ac:dyDescent="0.25">
      <c r="A87" s="2" t="s">
        <v>5</v>
      </c>
      <c r="B87" s="58">
        <v>0</v>
      </c>
      <c r="C87" s="58">
        <v>0</v>
      </c>
      <c r="D87" s="79"/>
      <c r="E87" s="50">
        <f t="shared" si="33"/>
        <v>0</v>
      </c>
      <c r="F87" s="50">
        <f t="shared" si="34"/>
        <v>0</v>
      </c>
      <c r="G87" s="50">
        <f t="shared" si="35"/>
        <v>0</v>
      </c>
    </row>
    <row r="88" spans="1:7" x14ac:dyDescent="0.25">
      <c r="A88" s="2" t="s">
        <v>289</v>
      </c>
      <c r="B88" s="58">
        <v>0</v>
      </c>
      <c r="C88" s="58">
        <v>0</v>
      </c>
      <c r="D88" s="79"/>
      <c r="E88" s="50">
        <f t="shared" si="33"/>
        <v>0</v>
      </c>
      <c r="F88" s="50">
        <f t="shared" si="34"/>
        <v>0</v>
      </c>
      <c r="G88" s="50">
        <f>C88*E88</f>
        <v>0</v>
      </c>
    </row>
    <row r="89" spans="1:7" x14ac:dyDescent="0.25">
      <c r="A89" s="2" t="s">
        <v>6</v>
      </c>
      <c r="B89" s="58">
        <v>0</v>
      </c>
      <c r="C89" s="58">
        <v>0</v>
      </c>
      <c r="D89" s="79"/>
      <c r="E89" s="50">
        <f t="shared" si="33"/>
        <v>0</v>
      </c>
      <c r="F89" s="50">
        <f t="shared" si="34"/>
        <v>0</v>
      </c>
      <c r="G89" s="50">
        <f t="shared" ref="G89" si="36">C89*E89</f>
        <v>0</v>
      </c>
    </row>
    <row r="90" spans="1:7" x14ac:dyDescent="0.25">
      <c r="A90" s="5" t="s">
        <v>7</v>
      </c>
      <c r="B90" s="16">
        <f>SUM(B84:B89)</f>
        <v>0</v>
      </c>
      <c r="C90" s="16">
        <v>0</v>
      </c>
      <c r="D90" s="103" t="s">
        <v>22</v>
      </c>
      <c r="E90" s="104"/>
      <c r="F90" s="51">
        <f>SUM(F84:F89)</f>
        <v>0</v>
      </c>
      <c r="G90" s="51">
        <f>SUM(G84:G89)</f>
        <v>0</v>
      </c>
    </row>
    <row r="91" spans="1:7" ht="24" x14ac:dyDescent="0.25">
      <c r="A91" s="6" t="s">
        <v>17</v>
      </c>
      <c r="B91" s="18" t="s">
        <v>287</v>
      </c>
      <c r="C91" s="15" t="s">
        <v>288</v>
      </c>
      <c r="D91" s="47" t="s">
        <v>32</v>
      </c>
      <c r="E91" s="47" t="s">
        <v>33</v>
      </c>
      <c r="F91" s="47" t="s">
        <v>34</v>
      </c>
      <c r="G91" s="47" t="s">
        <v>35</v>
      </c>
    </row>
    <row r="92" spans="1:7" x14ac:dyDescent="0.25">
      <c r="A92" s="2" t="s">
        <v>2</v>
      </c>
      <c r="B92" s="58">
        <v>0</v>
      </c>
      <c r="C92" s="58">
        <v>0</v>
      </c>
      <c r="D92" s="79"/>
      <c r="E92" s="50">
        <f>D92*80%</f>
        <v>0</v>
      </c>
      <c r="F92" s="50">
        <f>B92*D92</f>
        <v>0</v>
      </c>
      <c r="G92" s="50">
        <f>C92*E92</f>
        <v>0</v>
      </c>
    </row>
    <row r="93" spans="1:7" x14ac:dyDescent="0.25">
      <c r="A93" s="2" t="s">
        <v>3</v>
      </c>
      <c r="B93" s="58">
        <v>0</v>
      </c>
      <c r="C93" s="58">
        <v>0</v>
      </c>
      <c r="D93" s="79"/>
      <c r="E93" s="50">
        <f t="shared" ref="E93:E97" si="37">D93*80%</f>
        <v>0</v>
      </c>
      <c r="F93" s="50">
        <f t="shared" ref="F93:F97" si="38">B93*D93</f>
        <v>0</v>
      </c>
      <c r="G93" s="50">
        <f t="shared" ref="G93:G95" si="39">C93*E93</f>
        <v>0</v>
      </c>
    </row>
    <row r="94" spans="1:7" x14ac:dyDescent="0.25">
      <c r="A94" s="2" t="s">
        <v>4</v>
      </c>
      <c r="B94" s="58">
        <v>0</v>
      </c>
      <c r="C94" s="58">
        <v>0</v>
      </c>
      <c r="D94" s="79"/>
      <c r="E94" s="50">
        <f t="shared" si="37"/>
        <v>0</v>
      </c>
      <c r="F94" s="50">
        <f t="shared" si="38"/>
        <v>0</v>
      </c>
      <c r="G94" s="50">
        <f t="shared" si="39"/>
        <v>0</v>
      </c>
    </row>
    <row r="95" spans="1:7" x14ac:dyDescent="0.25">
      <c r="A95" s="2" t="s">
        <v>5</v>
      </c>
      <c r="B95" s="58">
        <v>0</v>
      </c>
      <c r="C95" s="58">
        <v>0</v>
      </c>
      <c r="D95" s="79"/>
      <c r="E95" s="50">
        <f t="shared" si="37"/>
        <v>0</v>
      </c>
      <c r="F95" s="50">
        <f t="shared" si="38"/>
        <v>0</v>
      </c>
      <c r="G95" s="50">
        <f t="shared" si="39"/>
        <v>0</v>
      </c>
    </row>
    <row r="96" spans="1:7" x14ac:dyDescent="0.25">
      <c r="A96" s="2" t="s">
        <v>289</v>
      </c>
      <c r="B96" s="58">
        <v>0</v>
      </c>
      <c r="C96" s="58">
        <v>0</v>
      </c>
      <c r="D96" s="79"/>
      <c r="E96" s="50">
        <f t="shared" si="37"/>
        <v>0</v>
      </c>
      <c r="F96" s="50">
        <f t="shared" si="38"/>
        <v>0</v>
      </c>
      <c r="G96" s="50">
        <f>C96*E96</f>
        <v>0</v>
      </c>
    </row>
    <row r="97" spans="1:7" x14ac:dyDescent="0.25">
      <c r="A97" s="2" t="s">
        <v>6</v>
      </c>
      <c r="B97" s="58">
        <v>0</v>
      </c>
      <c r="C97" s="58">
        <v>0</v>
      </c>
      <c r="D97" s="79"/>
      <c r="E97" s="50">
        <f t="shared" si="37"/>
        <v>0</v>
      </c>
      <c r="F97" s="50">
        <f t="shared" si="38"/>
        <v>0</v>
      </c>
      <c r="G97" s="50">
        <f t="shared" ref="G97" si="40">C97*E97</f>
        <v>0</v>
      </c>
    </row>
    <row r="98" spans="1:7" x14ac:dyDescent="0.25">
      <c r="A98" s="5" t="s">
        <v>7</v>
      </c>
      <c r="B98" s="16">
        <f>SUM(B92:B97)</f>
        <v>0</v>
      </c>
      <c r="C98" s="16">
        <v>0</v>
      </c>
      <c r="D98" s="103" t="s">
        <v>22</v>
      </c>
      <c r="E98" s="104"/>
      <c r="F98" s="51">
        <f>SUM(F92:F97)</f>
        <v>0</v>
      </c>
      <c r="G98" s="51">
        <f>SUM(G92:G97)</f>
        <v>0</v>
      </c>
    </row>
    <row r="99" spans="1:7" x14ac:dyDescent="0.25">
      <c r="A99" s="10" t="s">
        <v>30</v>
      </c>
      <c r="B99" s="17">
        <f>B98+B90+B82+B74+B66+B58+B50+B42+B34+B26+B18+B10</f>
        <v>8723</v>
      </c>
      <c r="C99" s="17">
        <f>C98+C90+C82+C74+C66+C58+C50+C42+C34+C26</f>
        <v>48</v>
      </c>
      <c r="F99" s="52">
        <f>F98+F90+F82+F74+F66+F58+F50+F42+F34+F26+F18+F10</f>
        <v>0</v>
      </c>
      <c r="G99" s="52">
        <f>G98+G90+G82+G74+G66+G58+G50+G42+G34+G26</f>
        <v>0</v>
      </c>
    </row>
    <row r="100" spans="1:7" x14ac:dyDescent="0.25">
      <c r="A100" s="22" t="s">
        <v>36</v>
      </c>
      <c r="B100" s="106">
        <f>B99+C99</f>
        <v>8771</v>
      </c>
      <c r="C100" s="107"/>
      <c r="F100" s="108">
        <f>F99+G99</f>
        <v>0</v>
      </c>
      <c r="G100" s="109"/>
    </row>
    <row r="101" spans="1:7" x14ac:dyDescent="0.25">
      <c r="A101" s="105" t="s">
        <v>37</v>
      </c>
      <c r="B101" s="105"/>
      <c r="C101" s="105"/>
      <c r="D101" s="105"/>
      <c r="E101" s="105"/>
      <c r="F101" s="89">
        <f>F100*2%</f>
        <v>0</v>
      </c>
      <c r="G101" s="89"/>
    </row>
    <row r="102" spans="1:7" x14ac:dyDescent="0.25">
      <c r="A102" s="105" t="s">
        <v>38</v>
      </c>
      <c r="B102" s="105"/>
      <c r="C102" s="105"/>
      <c r="D102" s="105"/>
      <c r="E102" s="105"/>
      <c r="F102" s="89">
        <f>F100*2%</f>
        <v>0</v>
      </c>
      <c r="G102" s="89"/>
    </row>
    <row r="103" spans="1:7" x14ac:dyDescent="0.25">
      <c r="A103" s="105" t="s">
        <v>25</v>
      </c>
      <c r="B103" s="105"/>
      <c r="C103" s="105"/>
      <c r="D103" s="105"/>
      <c r="E103" s="105"/>
      <c r="F103" s="89">
        <f>F100+F101+F102</f>
        <v>0</v>
      </c>
      <c r="G103" s="89"/>
    </row>
    <row r="104" spans="1:7" x14ac:dyDescent="0.25">
      <c r="A104" s="105" t="s">
        <v>39</v>
      </c>
      <c r="B104" s="105"/>
      <c r="C104" s="105"/>
      <c r="D104" s="105"/>
      <c r="E104" s="105"/>
      <c r="F104" s="89">
        <f>F103*12</f>
        <v>0</v>
      </c>
      <c r="G104" s="89"/>
    </row>
  </sheetData>
  <sheetProtection algorithmName="SHA-512" hashValue="z09MBVI9YlMNY8GjOa2gAHvQEiyskrS2gEASivFVKwYWKzMbFCr5uZA/F4j/redadQSWCsbNoxa7GLA9JXX3lA==" saltValue="NbHKpWF73M6d8e8rlqKsUg==" spinCount="100000" sheet="1" objects="1" scenarios="1"/>
  <mergeCells count="71">
    <mergeCell ref="A103:E103"/>
    <mergeCell ref="F103:G103"/>
    <mergeCell ref="A104:E104"/>
    <mergeCell ref="F104:G104"/>
    <mergeCell ref="D98:E98"/>
    <mergeCell ref="B100:C100"/>
    <mergeCell ref="F100:G100"/>
    <mergeCell ref="A101:E101"/>
    <mergeCell ref="F101:G101"/>
    <mergeCell ref="A102:E102"/>
    <mergeCell ref="F102:G102"/>
    <mergeCell ref="D90:E90"/>
    <mergeCell ref="B18:C18"/>
    <mergeCell ref="D18:E18"/>
    <mergeCell ref="F18:G18"/>
    <mergeCell ref="D26:E26"/>
    <mergeCell ref="D34:E34"/>
    <mergeCell ref="D42:E42"/>
    <mergeCell ref="D50:E50"/>
    <mergeCell ref="D58:E58"/>
    <mergeCell ref="D66:E66"/>
    <mergeCell ref="D74:E74"/>
    <mergeCell ref="D82:E82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workbookViewId="0">
      <selection activeCell="B4" sqref="B4"/>
    </sheetView>
  </sheetViews>
  <sheetFormatPr defaultRowHeight="15" x14ac:dyDescent="0.25"/>
  <cols>
    <col min="1" max="1" width="18.5703125" customWidth="1"/>
    <col min="2" max="2" width="21.42578125" customWidth="1"/>
    <col min="3" max="3" width="14.85546875" style="23" customWidth="1"/>
    <col min="4" max="4" width="18.85546875" style="23" customWidth="1"/>
  </cols>
  <sheetData>
    <row r="1" spans="1:4" x14ac:dyDescent="0.25">
      <c r="A1" s="90" t="s">
        <v>29</v>
      </c>
      <c r="B1" s="90"/>
      <c r="C1" s="90"/>
      <c r="D1" s="90"/>
    </row>
    <row r="2" spans="1:4" ht="24" x14ac:dyDescent="0.25">
      <c r="A2" s="4" t="s">
        <v>0</v>
      </c>
      <c r="B2" s="43" t="s">
        <v>31</v>
      </c>
      <c r="C2" s="91" t="s">
        <v>19</v>
      </c>
      <c r="D2" s="91"/>
    </row>
    <row r="3" spans="1:4" ht="24" x14ac:dyDescent="0.25">
      <c r="A3" s="12" t="s">
        <v>1</v>
      </c>
      <c r="B3" s="43" t="s">
        <v>18</v>
      </c>
      <c r="C3" s="47" t="s">
        <v>20</v>
      </c>
      <c r="D3" s="47" t="s">
        <v>21</v>
      </c>
    </row>
    <row r="4" spans="1:4" x14ac:dyDescent="0.25">
      <c r="A4" s="2" t="s">
        <v>2</v>
      </c>
      <c r="B4" s="58">
        <v>2095</v>
      </c>
      <c r="C4" s="78"/>
      <c r="D4" s="48">
        <f>B4*C4</f>
        <v>0</v>
      </c>
    </row>
    <row r="5" spans="1:4" x14ac:dyDescent="0.25">
      <c r="A5" s="2" t="s">
        <v>3</v>
      </c>
      <c r="B5" s="58">
        <v>0</v>
      </c>
      <c r="C5" s="78"/>
      <c r="D5" s="48">
        <f t="shared" ref="D5:D9" si="0">B5*C5</f>
        <v>0</v>
      </c>
    </row>
    <row r="6" spans="1:4" x14ac:dyDescent="0.25">
      <c r="A6" s="2" t="s">
        <v>4</v>
      </c>
      <c r="B6" s="58">
        <v>2220</v>
      </c>
      <c r="C6" s="78"/>
      <c r="D6" s="48">
        <f t="shared" si="0"/>
        <v>0</v>
      </c>
    </row>
    <row r="7" spans="1:4" x14ac:dyDescent="0.25">
      <c r="A7" s="2" t="s">
        <v>5</v>
      </c>
      <c r="B7" s="58">
        <v>1721</v>
      </c>
      <c r="C7" s="78"/>
      <c r="D7" s="48">
        <f t="shared" si="0"/>
        <v>0</v>
      </c>
    </row>
    <row r="8" spans="1:4" x14ac:dyDescent="0.25">
      <c r="A8" s="2" t="s">
        <v>289</v>
      </c>
      <c r="B8" s="58">
        <v>1663</v>
      </c>
      <c r="C8" s="78"/>
      <c r="D8" s="48">
        <f t="shared" si="0"/>
        <v>0</v>
      </c>
    </row>
    <row r="9" spans="1:4" x14ac:dyDescent="0.25">
      <c r="A9" s="2" t="s">
        <v>6</v>
      </c>
      <c r="B9" s="58">
        <v>0</v>
      </c>
      <c r="C9" s="78"/>
      <c r="D9" s="48">
        <f t="shared" si="0"/>
        <v>0</v>
      </c>
    </row>
    <row r="10" spans="1:4" x14ac:dyDescent="0.25">
      <c r="A10" s="5" t="s">
        <v>7</v>
      </c>
      <c r="B10" s="16">
        <f>SUM(B4:B9)</f>
        <v>7699</v>
      </c>
      <c r="C10" s="49" t="s">
        <v>22</v>
      </c>
      <c r="D10" s="49">
        <f>SUM(D4:D9)</f>
        <v>0</v>
      </c>
    </row>
    <row r="11" spans="1:4" ht="24" x14ac:dyDescent="0.25">
      <c r="A11" s="14" t="s">
        <v>1</v>
      </c>
      <c r="B11" s="15" t="s">
        <v>8</v>
      </c>
      <c r="C11" s="47" t="s">
        <v>20</v>
      </c>
      <c r="D11" s="47" t="s">
        <v>21</v>
      </c>
    </row>
    <row r="12" spans="1:4" x14ac:dyDescent="0.25">
      <c r="A12" s="2" t="s">
        <v>2</v>
      </c>
      <c r="B12" s="58">
        <v>108</v>
      </c>
      <c r="C12" s="78"/>
      <c r="D12" s="48">
        <f>B12*C12</f>
        <v>0</v>
      </c>
    </row>
    <row r="13" spans="1:4" x14ac:dyDescent="0.25">
      <c r="A13" s="2" t="s">
        <v>3</v>
      </c>
      <c r="B13" s="58">
        <v>0</v>
      </c>
      <c r="C13" s="78"/>
      <c r="D13" s="48">
        <f t="shared" ref="D13:D17" si="1">B13*C13</f>
        <v>0</v>
      </c>
    </row>
    <row r="14" spans="1:4" x14ac:dyDescent="0.25">
      <c r="A14" s="2" t="s">
        <v>4</v>
      </c>
      <c r="B14" s="58">
        <v>120</v>
      </c>
      <c r="C14" s="78"/>
      <c r="D14" s="48">
        <f t="shared" si="1"/>
        <v>0</v>
      </c>
    </row>
    <row r="15" spans="1:4" x14ac:dyDescent="0.25">
      <c r="A15" s="2" t="s">
        <v>5</v>
      </c>
      <c r="B15" s="58">
        <v>120</v>
      </c>
      <c r="C15" s="78"/>
      <c r="D15" s="48">
        <f t="shared" si="1"/>
        <v>0</v>
      </c>
    </row>
    <row r="16" spans="1:4" x14ac:dyDescent="0.25">
      <c r="A16" s="2" t="s">
        <v>289</v>
      </c>
      <c r="B16" s="58">
        <v>114</v>
      </c>
      <c r="C16" s="78"/>
      <c r="D16" s="48">
        <f t="shared" si="1"/>
        <v>0</v>
      </c>
    </row>
    <row r="17" spans="1:4" x14ac:dyDescent="0.25">
      <c r="A17" s="2" t="s">
        <v>6</v>
      </c>
      <c r="B17" s="58">
        <v>113</v>
      </c>
      <c r="C17" s="78"/>
      <c r="D17" s="48">
        <f t="shared" si="1"/>
        <v>0</v>
      </c>
    </row>
    <row r="18" spans="1:4" x14ac:dyDescent="0.25">
      <c r="A18" s="5" t="s">
        <v>7</v>
      </c>
      <c r="B18" s="16">
        <f>SUM(B12:B17)</f>
        <v>575</v>
      </c>
      <c r="C18" s="49" t="s">
        <v>22</v>
      </c>
      <c r="D18" s="49">
        <f>SUM(D12:D17)</f>
        <v>0</v>
      </c>
    </row>
    <row r="19" spans="1:4" ht="24" x14ac:dyDescent="0.25">
      <c r="A19" s="7" t="s">
        <v>1</v>
      </c>
      <c r="B19" s="18" t="s">
        <v>287</v>
      </c>
      <c r="C19" s="47" t="s">
        <v>20</v>
      </c>
      <c r="D19" s="47" t="s">
        <v>21</v>
      </c>
    </row>
    <row r="20" spans="1:4" x14ac:dyDescent="0.25">
      <c r="A20" s="2" t="s">
        <v>2</v>
      </c>
      <c r="B20" s="58">
        <v>73</v>
      </c>
      <c r="C20" s="78"/>
      <c r="D20" s="48">
        <f>B20*C20</f>
        <v>0</v>
      </c>
    </row>
    <row r="21" spans="1:4" x14ac:dyDescent="0.25">
      <c r="A21" s="2" t="s">
        <v>3</v>
      </c>
      <c r="B21" s="58">
        <v>98</v>
      </c>
      <c r="C21" s="78"/>
      <c r="D21" s="48">
        <f t="shared" ref="D21:D25" si="2">B21*C21</f>
        <v>0</v>
      </c>
    </row>
    <row r="22" spans="1:4" x14ac:dyDescent="0.25">
      <c r="A22" s="2" t="s">
        <v>4</v>
      </c>
      <c r="B22" s="58">
        <v>72</v>
      </c>
      <c r="C22" s="78"/>
      <c r="D22" s="48">
        <f t="shared" si="2"/>
        <v>0</v>
      </c>
    </row>
    <row r="23" spans="1:4" x14ac:dyDescent="0.25">
      <c r="A23" s="2" t="s">
        <v>5</v>
      </c>
      <c r="B23" s="58">
        <v>72</v>
      </c>
      <c r="C23" s="78"/>
      <c r="D23" s="48">
        <f t="shared" si="2"/>
        <v>0</v>
      </c>
    </row>
    <row r="24" spans="1:4" x14ac:dyDescent="0.25">
      <c r="A24" s="2" t="s">
        <v>289</v>
      </c>
      <c r="B24" s="58">
        <v>98</v>
      </c>
      <c r="C24" s="78"/>
      <c r="D24" s="48">
        <f t="shared" si="2"/>
        <v>0</v>
      </c>
    </row>
    <row r="25" spans="1:4" x14ac:dyDescent="0.25">
      <c r="A25" s="2" t="s">
        <v>6</v>
      </c>
      <c r="B25" s="58">
        <v>72</v>
      </c>
      <c r="C25" s="78"/>
      <c r="D25" s="48">
        <f t="shared" si="2"/>
        <v>0</v>
      </c>
    </row>
    <row r="26" spans="1:4" x14ac:dyDescent="0.25">
      <c r="A26" s="9" t="s">
        <v>7</v>
      </c>
      <c r="B26" s="16">
        <f>SUM(B20:B25)</f>
        <v>485</v>
      </c>
      <c r="C26" s="49" t="s">
        <v>22</v>
      </c>
      <c r="D26" s="49">
        <f>SUM(D20:D25)</f>
        <v>0</v>
      </c>
    </row>
    <row r="27" spans="1:4" ht="24" x14ac:dyDescent="0.25">
      <c r="A27" s="3" t="s">
        <v>9</v>
      </c>
      <c r="B27" s="18" t="s">
        <v>287</v>
      </c>
      <c r="C27" s="47" t="s">
        <v>20</v>
      </c>
      <c r="D27" s="47" t="s">
        <v>21</v>
      </c>
    </row>
    <row r="28" spans="1:4" x14ac:dyDescent="0.25">
      <c r="A28" s="2" t="s">
        <v>2</v>
      </c>
      <c r="B28" s="58">
        <v>73</v>
      </c>
      <c r="C28" s="78"/>
      <c r="D28" s="48">
        <f>B28*C28</f>
        <v>0</v>
      </c>
    </row>
    <row r="29" spans="1:4" x14ac:dyDescent="0.25">
      <c r="A29" s="2" t="s">
        <v>3</v>
      </c>
      <c r="B29" s="58">
        <v>75</v>
      </c>
      <c r="C29" s="78"/>
      <c r="D29" s="48">
        <f t="shared" ref="D29:D33" si="3">B29*C29</f>
        <v>0</v>
      </c>
    </row>
    <row r="30" spans="1:4" x14ac:dyDescent="0.25">
      <c r="A30" s="2" t="s">
        <v>4</v>
      </c>
      <c r="B30" s="58">
        <v>68</v>
      </c>
      <c r="C30" s="78"/>
      <c r="D30" s="48">
        <f t="shared" si="3"/>
        <v>0</v>
      </c>
    </row>
    <row r="31" spans="1:4" x14ac:dyDescent="0.25">
      <c r="A31" s="2" t="s">
        <v>5</v>
      </c>
      <c r="B31" s="58">
        <v>58</v>
      </c>
      <c r="C31" s="78"/>
      <c r="D31" s="48">
        <f t="shared" si="3"/>
        <v>0</v>
      </c>
    </row>
    <row r="32" spans="1:4" x14ac:dyDescent="0.25">
      <c r="A32" s="2" t="s">
        <v>289</v>
      </c>
      <c r="B32" s="58">
        <v>58</v>
      </c>
      <c r="C32" s="78"/>
      <c r="D32" s="48">
        <f t="shared" si="3"/>
        <v>0</v>
      </c>
    </row>
    <row r="33" spans="1:4" x14ac:dyDescent="0.25">
      <c r="A33" s="2" t="s">
        <v>6</v>
      </c>
      <c r="B33" s="58">
        <v>54</v>
      </c>
      <c r="C33" s="78"/>
      <c r="D33" s="48">
        <f t="shared" si="3"/>
        <v>0</v>
      </c>
    </row>
    <row r="34" spans="1:4" x14ac:dyDescent="0.25">
      <c r="A34" s="5" t="s">
        <v>7</v>
      </c>
      <c r="B34" s="16">
        <f>SUM(B28:B33)</f>
        <v>386</v>
      </c>
      <c r="C34" s="49" t="s">
        <v>22</v>
      </c>
      <c r="D34" s="49">
        <f>SUM(D28:D33)</f>
        <v>0</v>
      </c>
    </row>
    <row r="35" spans="1:4" ht="24" x14ac:dyDescent="0.25">
      <c r="A35" s="3" t="s">
        <v>10</v>
      </c>
      <c r="B35" s="18" t="s">
        <v>287</v>
      </c>
      <c r="C35" s="47" t="s">
        <v>20</v>
      </c>
      <c r="D35" s="47" t="s">
        <v>21</v>
      </c>
    </row>
    <row r="36" spans="1:4" x14ac:dyDescent="0.25">
      <c r="A36" s="2" t="s">
        <v>2</v>
      </c>
      <c r="B36" s="58">
        <v>45</v>
      </c>
      <c r="C36" s="78"/>
      <c r="D36" s="48">
        <f>B36*C36</f>
        <v>0</v>
      </c>
    </row>
    <row r="37" spans="1:4" x14ac:dyDescent="0.25">
      <c r="A37" s="2" t="s">
        <v>3</v>
      </c>
      <c r="B37" s="58">
        <v>51</v>
      </c>
      <c r="C37" s="78"/>
      <c r="D37" s="48">
        <f t="shared" ref="D37:D41" si="4">B37*C37</f>
        <v>0</v>
      </c>
    </row>
    <row r="38" spans="1:4" x14ac:dyDescent="0.25">
      <c r="A38" s="2" t="s">
        <v>4</v>
      </c>
      <c r="B38" s="58">
        <v>54</v>
      </c>
      <c r="C38" s="78"/>
      <c r="D38" s="48">
        <f t="shared" si="4"/>
        <v>0</v>
      </c>
    </row>
    <row r="39" spans="1:4" x14ac:dyDescent="0.25">
      <c r="A39" s="2" t="s">
        <v>5</v>
      </c>
      <c r="B39" s="58">
        <v>40</v>
      </c>
      <c r="C39" s="78"/>
      <c r="D39" s="48">
        <f t="shared" si="4"/>
        <v>0</v>
      </c>
    </row>
    <row r="40" spans="1:4" x14ac:dyDescent="0.25">
      <c r="A40" s="2" t="s">
        <v>289</v>
      </c>
      <c r="B40" s="58">
        <v>44</v>
      </c>
      <c r="C40" s="78"/>
      <c r="D40" s="48">
        <f t="shared" si="4"/>
        <v>0</v>
      </c>
    </row>
    <row r="41" spans="1:4" x14ac:dyDescent="0.25">
      <c r="A41" s="2" t="s">
        <v>6</v>
      </c>
      <c r="B41" s="58">
        <v>40</v>
      </c>
      <c r="C41" s="78"/>
      <c r="D41" s="48">
        <f t="shared" si="4"/>
        <v>0</v>
      </c>
    </row>
    <row r="42" spans="1:4" x14ac:dyDescent="0.25">
      <c r="A42" s="5" t="s">
        <v>7</v>
      </c>
      <c r="B42" s="16">
        <f>SUM(B36:B41)</f>
        <v>274</v>
      </c>
      <c r="C42" s="49" t="s">
        <v>22</v>
      </c>
      <c r="D42" s="49">
        <f>SUM(D36:D41)</f>
        <v>0</v>
      </c>
    </row>
    <row r="43" spans="1:4" ht="24" x14ac:dyDescent="0.25">
      <c r="A43" s="6" t="s">
        <v>11</v>
      </c>
      <c r="B43" s="18" t="s">
        <v>287</v>
      </c>
      <c r="C43" s="47" t="s">
        <v>20</v>
      </c>
      <c r="D43" s="47" t="s">
        <v>21</v>
      </c>
    </row>
    <row r="44" spans="1:4" x14ac:dyDescent="0.25">
      <c r="A44" s="2" t="s">
        <v>2</v>
      </c>
      <c r="B44" s="58">
        <v>0</v>
      </c>
      <c r="C44" s="78"/>
      <c r="D44" s="48">
        <f>B44*C44</f>
        <v>0</v>
      </c>
    </row>
    <row r="45" spans="1:4" x14ac:dyDescent="0.25">
      <c r="A45" s="2" t="s">
        <v>3</v>
      </c>
      <c r="B45" s="58">
        <v>0</v>
      </c>
      <c r="C45" s="78"/>
      <c r="D45" s="48">
        <f t="shared" ref="D45:D49" si="5">B45*C45</f>
        <v>0</v>
      </c>
    </row>
    <row r="46" spans="1:4" x14ac:dyDescent="0.25">
      <c r="A46" s="2" t="s">
        <v>4</v>
      </c>
      <c r="B46" s="58">
        <v>0</v>
      </c>
      <c r="C46" s="78"/>
      <c r="D46" s="48">
        <f t="shared" si="5"/>
        <v>0</v>
      </c>
    </row>
    <row r="47" spans="1:4" x14ac:dyDescent="0.25">
      <c r="A47" s="2" t="s">
        <v>5</v>
      </c>
      <c r="B47" s="58">
        <v>0</v>
      </c>
      <c r="C47" s="78"/>
      <c r="D47" s="48">
        <f t="shared" si="5"/>
        <v>0</v>
      </c>
    </row>
    <row r="48" spans="1:4" x14ac:dyDescent="0.25">
      <c r="A48" s="2" t="s">
        <v>289</v>
      </c>
      <c r="B48" s="58">
        <v>0</v>
      </c>
      <c r="C48" s="78"/>
      <c r="D48" s="48">
        <f t="shared" si="5"/>
        <v>0</v>
      </c>
    </row>
    <row r="49" spans="1:4" x14ac:dyDescent="0.25">
      <c r="A49" s="2" t="s">
        <v>6</v>
      </c>
      <c r="B49" s="58">
        <v>0</v>
      </c>
      <c r="C49" s="78"/>
      <c r="D49" s="48">
        <f t="shared" si="5"/>
        <v>0</v>
      </c>
    </row>
    <row r="50" spans="1:4" x14ac:dyDescent="0.25">
      <c r="A50" s="5" t="s">
        <v>7</v>
      </c>
      <c r="B50" s="16">
        <f>SUM(B44:B49)</f>
        <v>0</v>
      </c>
      <c r="C50" s="49" t="s">
        <v>22</v>
      </c>
      <c r="D50" s="49">
        <f>SUM(D44:D49)</f>
        <v>0</v>
      </c>
    </row>
    <row r="51" spans="1:4" ht="24" x14ac:dyDescent="0.25">
      <c r="A51" s="3" t="s">
        <v>12</v>
      </c>
      <c r="B51" s="18" t="s">
        <v>287</v>
      </c>
      <c r="C51" s="47" t="s">
        <v>20</v>
      </c>
      <c r="D51" s="47" t="s">
        <v>21</v>
      </c>
    </row>
    <row r="52" spans="1:4" x14ac:dyDescent="0.25">
      <c r="A52" s="2" t="s">
        <v>2</v>
      </c>
      <c r="B52" s="58">
        <v>12</v>
      </c>
      <c r="C52" s="78"/>
      <c r="D52" s="48">
        <f>B52*C52</f>
        <v>0</v>
      </c>
    </row>
    <row r="53" spans="1:4" x14ac:dyDescent="0.25">
      <c r="A53" s="2" t="s">
        <v>3</v>
      </c>
      <c r="B53" s="58">
        <v>12</v>
      </c>
      <c r="C53" s="78"/>
      <c r="D53" s="48">
        <f t="shared" ref="D53:D57" si="6">B53*C53</f>
        <v>0</v>
      </c>
    </row>
    <row r="54" spans="1:4" x14ac:dyDescent="0.25">
      <c r="A54" s="2" t="s">
        <v>4</v>
      </c>
      <c r="B54" s="58">
        <v>16</v>
      </c>
      <c r="C54" s="78"/>
      <c r="D54" s="48">
        <f t="shared" si="6"/>
        <v>0</v>
      </c>
    </row>
    <row r="55" spans="1:4" x14ac:dyDescent="0.25">
      <c r="A55" s="2" t="s">
        <v>5</v>
      </c>
      <c r="B55" s="58">
        <v>9</v>
      </c>
      <c r="C55" s="78"/>
      <c r="D55" s="48">
        <f t="shared" si="6"/>
        <v>0</v>
      </c>
    </row>
    <row r="56" spans="1:4" x14ac:dyDescent="0.25">
      <c r="A56" s="2" t="s">
        <v>289</v>
      </c>
      <c r="B56" s="58">
        <v>11</v>
      </c>
      <c r="C56" s="78"/>
      <c r="D56" s="48">
        <f t="shared" si="6"/>
        <v>0</v>
      </c>
    </row>
    <row r="57" spans="1:4" x14ac:dyDescent="0.25">
      <c r="A57" s="2" t="s">
        <v>6</v>
      </c>
      <c r="B57" s="58">
        <v>9</v>
      </c>
      <c r="C57" s="78"/>
      <c r="D57" s="48">
        <f t="shared" si="6"/>
        <v>0</v>
      </c>
    </row>
    <row r="58" spans="1:4" x14ac:dyDescent="0.25">
      <c r="A58" s="5" t="s">
        <v>7</v>
      </c>
      <c r="B58" s="16">
        <f>SUM(B52:B57)</f>
        <v>69</v>
      </c>
      <c r="C58" s="49" t="s">
        <v>22</v>
      </c>
      <c r="D58" s="49">
        <f>SUM(D52:D57)</f>
        <v>0</v>
      </c>
    </row>
    <row r="59" spans="1:4" ht="24" x14ac:dyDescent="0.25">
      <c r="A59" s="6" t="s">
        <v>13</v>
      </c>
      <c r="B59" s="18" t="s">
        <v>287</v>
      </c>
      <c r="C59" s="47" t="s">
        <v>20</v>
      </c>
      <c r="D59" s="47" t="s">
        <v>21</v>
      </c>
    </row>
    <row r="60" spans="1:4" x14ac:dyDescent="0.25">
      <c r="A60" s="2" t="s">
        <v>2</v>
      </c>
      <c r="B60" s="58">
        <v>5</v>
      </c>
      <c r="C60" s="78"/>
      <c r="D60" s="48">
        <f>B60*C60</f>
        <v>0</v>
      </c>
    </row>
    <row r="61" spans="1:4" x14ac:dyDescent="0.25">
      <c r="A61" s="2" t="s">
        <v>3</v>
      </c>
      <c r="B61" s="58">
        <v>5</v>
      </c>
      <c r="C61" s="78"/>
      <c r="D61" s="48">
        <f t="shared" ref="D61:D65" si="7">B61*C61</f>
        <v>0</v>
      </c>
    </row>
    <row r="62" spans="1:4" x14ac:dyDescent="0.25">
      <c r="A62" s="2" t="s">
        <v>4</v>
      </c>
      <c r="B62" s="58">
        <v>5</v>
      </c>
      <c r="C62" s="78"/>
      <c r="D62" s="48">
        <f t="shared" si="7"/>
        <v>0</v>
      </c>
    </row>
    <row r="63" spans="1:4" x14ac:dyDescent="0.25">
      <c r="A63" s="2" t="s">
        <v>5</v>
      </c>
      <c r="B63" s="58">
        <v>3</v>
      </c>
      <c r="C63" s="78"/>
      <c r="D63" s="48">
        <f t="shared" si="7"/>
        <v>0</v>
      </c>
    </row>
    <row r="64" spans="1:4" x14ac:dyDescent="0.25">
      <c r="A64" s="2" t="s">
        <v>289</v>
      </c>
      <c r="B64" s="58">
        <v>3</v>
      </c>
      <c r="C64" s="78"/>
      <c r="D64" s="48">
        <f t="shared" si="7"/>
        <v>0</v>
      </c>
    </row>
    <row r="65" spans="1:4" x14ac:dyDescent="0.25">
      <c r="A65" s="2" t="s">
        <v>6</v>
      </c>
      <c r="B65" s="58">
        <v>3</v>
      </c>
      <c r="C65" s="78"/>
      <c r="D65" s="48">
        <f t="shared" si="7"/>
        <v>0</v>
      </c>
    </row>
    <row r="66" spans="1:4" x14ac:dyDescent="0.25">
      <c r="A66" s="5" t="s">
        <v>7</v>
      </c>
      <c r="B66" s="16">
        <f>SUM(B60:B65)</f>
        <v>24</v>
      </c>
      <c r="C66" s="49" t="s">
        <v>22</v>
      </c>
      <c r="D66" s="49">
        <f>SUM(D60:D65)</f>
        <v>0</v>
      </c>
    </row>
    <row r="67" spans="1:4" ht="24" x14ac:dyDescent="0.25">
      <c r="A67" s="6" t="s">
        <v>14</v>
      </c>
      <c r="B67" s="18" t="s">
        <v>287</v>
      </c>
      <c r="C67" s="47" t="s">
        <v>20</v>
      </c>
      <c r="D67" s="47" t="s">
        <v>21</v>
      </c>
    </row>
    <row r="68" spans="1:4" x14ac:dyDescent="0.25">
      <c r="A68" s="2" t="s">
        <v>2</v>
      </c>
      <c r="B68" s="58">
        <v>0</v>
      </c>
      <c r="C68" s="78"/>
      <c r="D68" s="48">
        <f>B68*C68</f>
        <v>0</v>
      </c>
    </row>
    <row r="69" spans="1:4" x14ac:dyDescent="0.25">
      <c r="A69" s="2" t="s">
        <v>3</v>
      </c>
      <c r="B69" s="58">
        <v>0</v>
      </c>
      <c r="C69" s="78"/>
      <c r="D69" s="48">
        <f t="shared" ref="D69:D73" si="8">B69*C69</f>
        <v>0</v>
      </c>
    </row>
    <row r="70" spans="1:4" x14ac:dyDescent="0.25">
      <c r="A70" s="2" t="s">
        <v>4</v>
      </c>
      <c r="B70" s="58">
        <v>0</v>
      </c>
      <c r="C70" s="78"/>
      <c r="D70" s="48">
        <f t="shared" si="8"/>
        <v>0</v>
      </c>
    </row>
    <row r="71" spans="1:4" x14ac:dyDescent="0.25">
      <c r="A71" s="2" t="s">
        <v>5</v>
      </c>
      <c r="B71" s="58">
        <v>0</v>
      </c>
      <c r="C71" s="78"/>
      <c r="D71" s="48">
        <f t="shared" si="8"/>
        <v>0</v>
      </c>
    </row>
    <row r="72" spans="1:4" x14ac:dyDescent="0.25">
      <c r="A72" s="2" t="s">
        <v>289</v>
      </c>
      <c r="B72" s="58">
        <v>0</v>
      </c>
      <c r="C72" s="78"/>
      <c r="D72" s="48">
        <f t="shared" si="8"/>
        <v>0</v>
      </c>
    </row>
    <row r="73" spans="1:4" x14ac:dyDescent="0.25">
      <c r="A73" s="2" t="s">
        <v>6</v>
      </c>
      <c r="B73" s="58">
        <v>0</v>
      </c>
      <c r="C73" s="78"/>
      <c r="D73" s="48">
        <f t="shared" si="8"/>
        <v>0</v>
      </c>
    </row>
    <row r="74" spans="1:4" x14ac:dyDescent="0.25">
      <c r="A74" s="5" t="s">
        <v>7</v>
      </c>
      <c r="B74" s="16">
        <f>SUM(B68:B73)</f>
        <v>0</v>
      </c>
      <c r="C74" s="49" t="s">
        <v>22</v>
      </c>
      <c r="D74" s="49">
        <f>SUM(D68:D73)</f>
        <v>0</v>
      </c>
    </row>
    <row r="75" spans="1:4" ht="24" x14ac:dyDescent="0.25">
      <c r="A75" s="6" t="s">
        <v>15</v>
      </c>
      <c r="B75" s="18" t="s">
        <v>287</v>
      </c>
      <c r="C75" s="47" t="s">
        <v>20</v>
      </c>
      <c r="D75" s="47" t="s">
        <v>21</v>
      </c>
    </row>
    <row r="76" spans="1:4" x14ac:dyDescent="0.25">
      <c r="A76" s="2" t="s">
        <v>2</v>
      </c>
      <c r="B76" s="58">
        <v>0</v>
      </c>
      <c r="C76" s="78"/>
      <c r="D76" s="48">
        <f>B76*C76</f>
        <v>0</v>
      </c>
    </row>
    <row r="77" spans="1:4" x14ac:dyDescent="0.25">
      <c r="A77" s="2" t="s">
        <v>3</v>
      </c>
      <c r="B77" s="58">
        <v>0</v>
      </c>
      <c r="C77" s="78"/>
      <c r="D77" s="48">
        <f t="shared" ref="D77:D81" si="9">B77*C77</f>
        <v>0</v>
      </c>
    </row>
    <row r="78" spans="1:4" x14ac:dyDescent="0.25">
      <c r="A78" s="2" t="s">
        <v>4</v>
      </c>
      <c r="B78" s="58">
        <v>0</v>
      </c>
      <c r="C78" s="78"/>
      <c r="D78" s="48">
        <f t="shared" si="9"/>
        <v>0</v>
      </c>
    </row>
    <row r="79" spans="1:4" x14ac:dyDescent="0.25">
      <c r="A79" s="2" t="s">
        <v>5</v>
      </c>
      <c r="B79" s="58">
        <v>0</v>
      </c>
      <c r="C79" s="78"/>
      <c r="D79" s="48">
        <f t="shared" si="9"/>
        <v>0</v>
      </c>
    </row>
    <row r="80" spans="1:4" x14ac:dyDescent="0.25">
      <c r="A80" s="2" t="s">
        <v>289</v>
      </c>
      <c r="B80" s="58">
        <v>0</v>
      </c>
      <c r="C80" s="78"/>
      <c r="D80" s="48">
        <f t="shared" si="9"/>
        <v>0</v>
      </c>
    </row>
    <row r="81" spans="1:4" x14ac:dyDescent="0.25">
      <c r="A81" s="2" t="s">
        <v>6</v>
      </c>
      <c r="B81" s="58">
        <v>0</v>
      </c>
      <c r="C81" s="78"/>
      <c r="D81" s="48">
        <f t="shared" si="9"/>
        <v>0</v>
      </c>
    </row>
    <row r="82" spans="1:4" x14ac:dyDescent="0.25">
      <c r="A82" s="5" t="s">
        <v>7</v>
      </c>
      <c r="B82" s="16">
        <f>SUM(B76:B81)</f>
        <v>0</v>
      </c>
      <c r="C82" s="49" t="s">
        <v>22</v>
      </c>
      <c r="D82" s="49">
        <f>SUM(D76:D81)</f>
        <v>0</v>
      </c>
    </row>
    <row r="83" spans="1:4" ht="24" x14ac:dyDescent="0.25">
      <c r="A83" s="3" t="s">
        <v>16</v>
      </c>
      <c r="B83" s="18" t="s">
        <v>287</v>
      </c>
      <c r="C83" s="47" t="s">
        <v>20</v>
      </c>
      <c r="D83" s="47" t="s">
        <v>21</v>
      </c>
    </row>
    <row r="84" spans="1:4" x14ac:dyDescent="0.25">
      <c r="A84" s="2" t="s">
        <v>2</v>
      </c>
      <c r="B84" s="58">
        <v>0</v>
      </c>
      <c r="C84" s="78"/>
      <c r="D84" s="48">
        <f>B84*C84</f>
        <v>0</v>
      </c>
    </row>
    <row r="85" spans="1:4" x14ac:dyDescent="0.25">
      <c r="A85" s="2" t="s">
        <v>3</v>
      </c>
      <c r="B85" s="58">
        <v>0</v>
      </c>
      <c r="C85" s="78"/>
      <c r="D85" s="48">
        <f t="shared" ref="D85:D89" si="10">B85*C85</f>
        <v>0</v>
      </c>
    </row>
    <row r="86" spans="1:4" x14ac:dyDescent="0.25">
      <c r="A86" s="2" t="s">
        <v>4</v>
      </c>
      <c r="B86" s="58">
        <v>0</v>
      </c>
      <c r="C86" s="78"/>
      <c r="D86" s="48">
        <f t="shared" si="10"/>
        <v>0</v>
      </c>
    </row>
    <row r="87" spans="1:4" x14ac:dyDescent="0.25">
      <c r="A87" s="2" t="s">
        <v>5</v>
      </c>
      <c r="B87" s="58">
        <v>0</v>
      </c>
      <c r="C87" s="78"/>
      <c r="D87" s="48">
        <f t="shared" si="10"/>
        <v>0</v>
      </c>
    </row>
    <row r="88" spans="1:4" x14ac:dyDescent="0.25">
      <c r="A88" s="2" t="s">
        <v>289</v>
      </c>
      <c r="B88" s="58">
        <v>0</v>
      </c>
      <c r="C88" s="78"/>
      <c r="D88" s="48">
        <f t="shared" si="10"/>
        <v>0</v>
      </c>
    </row>
    <row r="89" spans="1:4" x14ac:dyDescent="0.25">
      <c r="A89" s="2" t="s">
        <v>6</v>
      </c>
      <c r="B89" s="58">
        <v>0</v>
      </c>
      <c r="C89" s="78"/>
      <c r="D89" s="48">
        <f t="shared" si="10"/>
        <v>0</v>
      </c>
    </row>
    <row r="90" spans="1:4" x14ac:dyDescent="0.25">
      <c r="A90" s="5" t="s">
        <v>7</v>
      </c>
      <c r="B90" s="16">
        <f>SUM(B84:B89)</f>
        <v>0</v>
      </c>
      <c r="C90" s="49" t="s">
        <v>22</v>
      </c>
      <c r="D90" s="49">
        <f>SUM(D84:D89)</f>
        <v>0</v>
      </c>
    </row>
    <row r="91" spans="1:4" ht="24" x14ac:dyDescent="0.25">
      <c r="A91" s="6" t="s">
        <v>17</v>
      </c>
      <c r="B91" s="18" t="s">
        <v>287</v>
      </c>
      <c r="C91" s="47" t="s">
        <v>20</v>
      </c>
      <c r="D91" s="47" t="s">
        <v>21</v>
      </c>
    </row>
    <row r="92" spans="1:4" x14ac:dyDescent="0.25">
      <c r="A92" s="2" t="s">
        <v>2</v>
      </c>
      <c r="B92" s="58">
        <v>0</v>
      </c>
      <c r="C92" s="78"/>
      <c r="D92" s="48">
        <f>B92*C92</f>
        <v>0</v>
      </c>
    </row>
    <row r="93" spans="1:4" x14ac:dyDescent="0.25">
      <c r="A93" s="2" t="s">
        <v>3</v>
      </c>
      <c r="B93" s="58">
        <v>0</v>
      </c>
      <c r="C93" s="78"/>
      <c r="D93" s="48">
        <f t="shared" ref="D93:D97" si="11">B93*C93</f>
        <v>0</v>
      </c>
    </row>
    <row r="94" spans="1:4" x14ac:dyDescent="0.25">
      <c r="A94" s="2" t="s">
        <v>4</v>
      </c>
      <c r="B94" s="58">
        <v>0</v>
      </c>
      <c r="C94" s="78"/>
      <c r="D94" s="48">
        <f t="shared" si="11"/>
        <v>0</v>
      </c>
    </row>
    <row r="95" spans="1:4" x14ac:dyDescent="0.25">
      <c r="A95" s="2" t="s">
        <v>5</v>
      </c>
      <c r="B95" s="58">
        <v>0</v>
      </c>
      <c r="C95" s="78"/>
      <c r="D95" s="48">
        <f t="shared" si="11"/>
        <v>0</v>
      </c>
    </row>
    <row r="96" spans="1:4" x14ac:dyDescent="0.25">
      <c r="A96" s="2" t="s">
        <v>289</v>
      </c>
      <c r="B96" s="58">
        <v>0</v>
      </c>
      <c r="C96" s="78"/>
      <c r="D96" s="48">
        <f t="shared" si="11"/>
        <v>0</v>
      </c>
    </row>
    <row r="97" spans="1:4" x14ac:dyDescent="0.25">
      <c r="A97" s="2" t="s">
        <v>6</v>
      </c>
      <c r="B97" s="58">
        <v>0</v>
      </c>
      <c r="C97" s="78"/>
      <c r="D97" s="48">
        <f t="shared" si="11"/>
        <v>0</v>
      </c>
    </row>
    <row r="98" spans="1:4" x14ac:dyDescent="0.25">
      <c r="A98" s="2" t="s">
        <v>7</v>
      </c>
      <c r="B98" s="16">
        <f>SUM(B92:B97)</f>
        <v>0</v>
      </c>
      <c r="C98" s="49" t="s">
        <v>22</v>
      </c>
      <c r="D98" s="49">
        <f>SUM(D92:D97)</f>
        <v>0</v>
      </c>
    </row>
    <row r="99" spans="1:4" x14ac:dyDescent="0.25">
      <c r="A99" s="10" t="s">
        <v>7</v>
      </c>
      <c r="B99" s="17">
        <f>B10+B18+B26+B34+B42+B50+B58+B66+B74+B82+B90+B98</f>
        <v>9512</v>
      </c>
      <c r="C99" s="89">
        <f>D98+D90+D82+D74+D66+D58+D50+D42+D34+D26+D18+D10</f>
        <v>0</v>
      </c>
      <c r="D99" s="89"/>
    </row>
    <row r="100" spans="1:4" x14ac:dyDescent="0.25">
      <c r="A100" s="85" t="s">
        <v>23</v>
      </c>
      <c r="B100" s="85"/>
      <c r="C100" s="89">
        <f>C99*2%</f>
        <v>0</v>
      </c>
      <c r="D100" s="89"/>
    </row>
    <row r="101" spans="1:4" x14ac:dyDescent="0.25">
      <c r="A101" s="85" t="s">
        <v>24</v>
      </c>
      <c r="B101" s="85"/>
      <c r="C101" s="89">
        <f>C99*2%</f>
        <v>0</v>
      </c>
      <c r="D101" s="89"/>
    </row>
    <row r="102" spans="1:4" x14ac:dyDescent="0.25">
      <c r="A102" s="85" t="s">
        <v>25</v>
      </c>
      <c r="B102" s="85"/>
      <c r="C102" s="89">
        <f>C99+C100+C101</f>
        <v>0</v>
      </c>
      <c r="D102" s="89"/>
    </row>
    <row r="103" spans="1:4" x14ac:dyDescent="0.25">
      <c r="A103" s="85" t="s">
        <v>26</v>
      </c>
      <c r="B103" s="85"/>
      <c r="C103" s="89">
        <f>C102*12</f>
        <v>0</v>
      </c>
      <c r="D103" s="89"/>
    </row>
  </sheetData>
  <sheetProtection algorithmName="SHA-512" hashValue="bVgAf4xar4CLCyYKGxSdGXdb0kiqFpIrA90QZSQYcu00jpT9ewLja0vnikqUE3gY8LRQUM0hhPl8RYlOZH3qZg==" saltValue="hP3Oj7B8/OUa0Jg3c2fw5g==" spinCount="100000" sheet="1" objects="1" scenarios="1"/>
  <mergeCells count="11">
    <mergeCell ref="A102:B102"/>
    <mergeCell ref="C102:D102"/>
    <mergeCell ref="A103:B103"/>
    <mergeCell ref="C103:D103"/>
    <mergeCell ref="A1:D1"/>
    <mergeCell ref="C2:D2"/>
    <mergeCell ref="C99:D99"/>
    <mergeCell ref="A100:B100"/>
    <mergeCell ref="C100:D100"/>
    <mergeCell ref="A101:B101"/>
    <mergeCell ref="C101:D10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D3" sqref="D3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23" customWidth="1"/>
  </cols>
  <sheetData>
    <row r="1" spans="1:3" ht="25.5" x14ac:dyDescent="0.25">
      <c r="A1" s="62" t="s">
        <v>56</v>
      </c>
      <c r="B1" s="63" t="s">
        <v>57</v>
      </c>
      <c r="C1" s="64" t="s">
        <v>143</v>
      </c>
    </row>
    <row r="2" spans="1:3" x14ac:dyDescent="0.25">
      <c r="A2" s="59" t="s">
        <v>58</v>
      </c>
      <c r="B2" s="60" t="s">
        <v>59</v>
      </c>
      <c r="C2" s="61"/>
    </row>
    <row r="3" spans="1:3" x14ac:dyDescent="0.25">
      <c r="A3" s="59" t="s">
        <v>60</v>
      </c>
      <c r="B3" s="60" t="s">
        <v>61</v>
      </c>
      <c r="C3" s="61"/>
    </row>
    <row r="4" spans="1:3" x14ac:dyDescent="0.25">
      <c r="A4" s="59" t="s">
        <v>62</v>
      </c>
      <c r="B4" s="60" t="s">
        <v>63</v>
      </c>
      <c r="C4" s="61"/>
    </row>
    <row r="5" spans="1:3" x14ac:dyDescent="0.25">
      <c r="A5" s="59" t="s">
        <v>64</v>
      </c>
      <c r="B5" s="60" t="s">
        <v>65</v>
      </c>
      <c r="C5" s="61"/>
    </row>
    <row r="6" spans="1:3" x14ac:dyDescent="0.25">
      <c r="A6" s="59" t="s">
        <v>66</v>
      </c>
      <c r="B6" s="60" t="s">
        <v>67</v>
      </c>
      <c r="C6" s="61"/>
    </row>
    <row r="7" spans="1:3" x14ac:dyDescent="0.25">
      <c r="A7" s="59" t="s">
        <v>68</v>
      </c>
      <c r="B7" s="60" t="s">
        <v>69</v>
      </c>
      <c r="C7" s="61"/>
    </row>
    <row r="8" spans="1:3" x14ac:dyDescent="0.25">
      <c r="A8" s="59" t="s">
        <v>70</v>
      </c>
      <c r="B8" s="60" t="s">
        <v>71</v>
      </c>
      <c r="C8" s="61"/>
    </row>
    <row r="9" spans="1:3" x14ac:dyDescent="0.25">
      <c r="A9" s="59" t="s">
        <v>72</v>
      </c>
      <c r="B9" s="60" t="s">
        <v>73</v>
      </c>
      <c r="C9" s="61"/>
    </row>
    <row r="10" spans="1:3" x14ac:dyDescent="0.25">
      <c r="A10" s="59" t="s">
        <v>74</v>
      </c>
      <c r="B10" s="60" t="s">
        <v>59</v>
      </c>
      <c r="C10" s="61"/>
    </row>
    <row r="11" spans="1:3" x14ac:dyDescent="0.25">
      <c r="A11" s="59" t="s">
        <v>75</v>
      </c>
      <c r="B11" s="60" t="s">
        <v>65</v>
      </c>
      <c r="C11" s="61"/>
    </row>
    <row r="12" spans="1:3" x14ac:dyDescent="0.25">
      <c r="A12" s="59" t="s">
        <v>76</v>
      </c>
      <c r="B12" s="60" t="s">
        <v>65</v>
      </c>
      <c r="C12" s="61"/>
    </row>
    <row r="13" spans="1:3" x14ac:dyDescent="0.25">
      <c r="A13" s="59" t="s">
        <v>77</v>
      </c>
      <c r="B13" s="60" t="s">
        <v>78</v>
      </c>
      <c r="C13" s="61"/>
    </row>
    <row r="14" spans="1:3" x14ac:dyDescent="0.25">
      <c r="A14" s="59" t="s">
        <v>79</v>
      </c>
      <c r="B14" s="60" t="s">
        <v>78</v>
      </c>
      <c r="C14" s="61"/>
    </row>
    <row r="15" spans="1:3" x14ac:dyDescent="0.25">
      <c r="A15" s="59" t="s">
        <v>80</v>
      </c>
      <c r="B15" s="60" t="s">
        <v>78</v>
      </c>
      <c r="C15" s="61"/>
    </row>
    <row r="16" spans="1:3" x14ac:dyDescent="0.25">
      <c r="A16" s="59" t="s">
        <v>81</v>
      </c>
      <c r="B16" s="60" t="s">
        <v>82</v>
      </c>
      <c r="C16" s="61"/>
    </row>
    <row r="17" spans="1:3" x14ac:dyDescent="0.25">
      <c r="A17" s="59" t="s">
        <v>83</v>
      </c>
      <c r="B17" s="60" t="s">
        <v>84</v>
      </c>
      <c r="C17" s="61"/>
    </row>
    <row r="18" spans="1:3" x14ac:dyDescent="0.25">
      <c r="A18" s="59" t="s">
        <v>85</v>
      </c>
      <c r="B18" s="60" t="s">
        <v>84</v>
      </c>
      <c r="C18" s="61"/>
    </row>
    <row r="19" spans="1:3" x14ac:dyDescent="0.25">
      <c r="A19" s="59" t="s">
        <v>86</v>
      </c>
      <c r="B19" s="60" t="s">
        <v>87</v>
      </c>
      <c r="C19" s="61"/>
    </row>
    <row r="20" spans="1:3" x14ac:dyDescent="0.25">
      <c r="A20" s="59" t="s">
        <v>88</v>
      </c>
      <c r="B20" s="60" t="s">
        <v>87</v>
      </c>
      <c r="C20" s="61"/>
    </row>
    <row r="21" spans="1:3" x14ac:dyDescent="0.25">
      <c r="A21" s="59" t="s">
        <v>89</v>
      </c>
      <c r="B21" s="60" t="s">
        <v>84</v>
      </c>
      <c r="C21" s="61"/>
    </row>
    <row r="22" spans="1:3" x14ac:dyDescent="0.25">
      <c r="A22" s="59" t="s">
        <v>90</v>
      </c>
      <c r="B22" s="60" t="s">
        <v>91</v>
      </c>
      <c r="C22" s="61"/>
    </row>
    <row r="23" spans="1:3" x14ac:dyDescent="0.25">
      <c r="A23" s="59" t="s">
        <v>92</v>
      </c>
      <c r="B23" s="60" t="s">
        <v>91</v>
      </c>
      <c r="C23" s="61"/>
    </row>
    <row r="24" spans="1:3" x14ac:dyDescent="0.25">
      <c r="A24" s="59" t="s">
        <v>93</v>
      </c>
      <c r="B24" s="60" t="s">
        <v>91</v>
      </c>
      <c r="C24" s="61"/>
    </row>
    <row r="25" spans="1:3" x14ac:dyDescent="0.25">
      <c r="A25" s="59" t="s">
        <v>94</v>
      </c>
      <c r="B25" s="60" t="s">
        <v>65</v>
      </c>
      <c r="C25" s="61"/>
    </row>
    <row r="26" spans="1:3" x14ac:dyDescent="0.25">
      <c r="A26" s="59" t="s">
        <v>95</v>
      </c>
      <c r="B26" s="60" t="s">
        <v>96</v>
      </c>
      <c r="C26" s="61"/>
    </row>
    <row r="27" spans="1:3" x14ac:dyDescent="0.25">
      <c r="A27" s="59" t="s">
        <v>97</v>
      </c>
      <c r="B27" s="60" t="s">
        <v>98</v>
      </c>
      <c r="C27" s="61"/>
    </row>
    <row r="28" spans="1:3" ht="25.5" x14ac:dyDescent="0.25">
      <c r="A28" s="59" t="s">
        <v>99</v>
      </c>
      <c r="B28" s="60" t="s">
        <v>98</v>
      </c>
      <c r="C28" s="61"/>
    </row>
    <row r="29" spans="1:3" x14ac:dyDescent="0.25">
      <c r="A29" s="59" t="s">
        <v>100</v>
      </c>
      <c r="B29" s="60" t="s">
        <v>98</v>
      </c>
      <c r="C29" s="61"/>
    </row>
    <row r="30" spans="1:3" x14ac:dyDescent="0.25">
      <c r="A30" s="59" t="s">
        <v>101</v>
      </c>
      <c r="B30" s="60" t="s">
        <v>59</v>
      </c>
      <c r="C30" s="61"/>
    </row>
    <row r="31" spans="1:3" x14ac:dyDescent="0.25">
      <c r="A31" s="59" t="s">
        <v>102</v>
      </c>
      <c r="B31" s="60" t="s">
        <v>98</v>
      </c>
      <c r="C31" s="61"/>
    </row>
    <row r="32" spans="1:3" ht="25.5" x14ac:dyDescent="0.25">
      <c r="A32" s="59" t="s">
        <v>103</v>
      </c>
      <c r="B32" s="60" t="s">
        <v>59</v>
      </c>
      <c r="C32" s="61"/>
    </row>
    <row r="33" spans="1:3" ht="25.5" x14ac:dyDescent="0.25">
      <c r="A33" s="59" t="s">
        <v>104</v>
      </c>
      <c r="B33" s="60" t="s">
        <v>98</v>
      </c>
      <c r="C33" s="61"/>
    </row>
    <row r="34" spans="1:3" x14ac:dyDescent="0.25">
      <c r="A34" s="59" t="s">
        <v>105</v>
      </c>
      <c r="B34" s="60" t="s">
        <v>59</v>
      </c>
      <c r="C34" s="61"/>
    </row>
    <row r="35" spans="1:3" ht="25.5" x14ac:dyDescent="0.25">
      <c r="A35" s="59" t="s">
        <v>106</v>
      </c>
      <c r="B35" s="60" t="s">
        <v>59</v>
      </c>
      <c r="C35" s="61"/>
    </row>
    <row r="36" spans="1:3" x14ac:dyDescent="0.25">
      <c r="A36" s="59" t="s">
        <v>107</v>
      </c>
      <c r="B36" s="60" t="s">
        <v>59</v>
      </c>
      <c r="C36" s="61"/>
    </row>
    <row r="37" spans="1:3" ht="38.25" x14ac:dyDescent="0.25">
      <c r="A37" s="59" t="s">
        <v>108</v>
      </c>
      <c r="B37" s="60" t="s">
        <v>59</v>
      </c>
      <c r="C37" s="61"/>
    </row>
    <row r="38" spans="1:3" ht="25.5" x14ac:dyDescent="0.25">
      <c r="A38" s="59" t="s">
        <v>109</v>
      </c>
      <c r="B38" s="60" t="s">
        <v>59</v>
      </c>
      <c r="C38" s="61"/>
    </row>
    <row r="39" spans="1:3" ht="38.25" x14ac:dyDescent="0.25">
      <c r="A39" s="59" t="s">
        <v>110</v>
      </c>
      <c r="B39" s="60" t="s">
        <v>59</v>
      </c>
      <c r="C39" s="61"/>
    </row>
    <row r="40" spans="1:3" ht="51" x14ac:dyDescent="0.25">
      <c r="A40" s="59" t="s">
        <v>111</v>
      </c>
      <c r="B40" s="60" t="s">
        <v>59</v>
      </c>
      <c r="C40" s="61"/>
    </row>
    <row r="41" spans="1:3" x14ac:dyDescent="0.25">
      <c r="A41" s="59" t="s">
        <v>112</v>
      </c>
      <c r="B41" s="60" t="s">
        <v>113</v>
      </c>
      <c r="C41" s="61"/>
    </row>
    <row r="42" spans="1:3" x14ac:dyDescent="0.25">
      <c r="A42" s="59" t="s">
        <v>114</v>
      </c>
      <c r="B42" s="60" t="s">
        <v>115</v>
      </c>
      <c r="C42" s="61"/>
    </row>
    <row r="43" spans="1:3" x14ac:dyDescent="0.25">
      <c r="A43" s="59" t="s">
        <v>116</v>
      </c>
      <c r="B43" s="60" t="s">
        <v>115</v>
      </c>
      <c r="C43" s="61"/>
    </row>
    <row r="44" spans="1:3" x14ac:dyDescent="0.25">
      <c r="A44" s="59" t="s">
        <v>117</v>
      </c>
      <c r="B44" s="60" t="s">
        <v>118</v>
      </c>
      <c r="C44" s="61"/>
    </row>
    <row r="45" spans="1:3" x14ac:dyDescent="0.25">
      <c r="A45" s="59" t="s">
        <v>119</v>
      </c>
      <c r="B45" s="60" t="s">
        <v>115</v>
      </c>
      <c r="C45" s="61"/>
    </row>
    <row r="46" spans="1:3" x14ac:dyDescent="0.25">
      <c r="A46" s="59" t="s">
        <v>120</v>
      </c>
      <c r="B46" s="60" t="s">
        <v>118</v>
      </c>
      <c r="C46" s="61"/>
    </row>
    <row r="47" spans="1:3" x14ac:dyDescent="0.25">
      <c r="A47" s="59" t="s">
        <v>121</v>
      </c>
      <c r="B47" s="60" t="s">
        <v>122</v>
      </c>
      <c r="C47" s="61"/>
    </row>
    <row r="48" spans="1:3" x14ac:dyDescent="0.25">
      <c r="A48" s="59" t="s">
        <v>123</v>
      </c>
      <c r="B48" s="60" t="s">
        <v>115</v>
      </c>
      <c r="C48" s="61"/>
    </row>
    <row r="49" spans="1:3" ht="25.5" x14ac:dyDescent="0.25">
      <c r="A49" s="59" t="s">
        <v>124</v>
      </c>
      <c r="B49" s="60" t="s">
        <v>115</v>
      </c>
      <c r="C49" s="61"/>
    </row>
    <row r="50" spans="1:3" x14ac:dyDescent="0.25">
      <c r="A50" s="59" t="s">
        <v>125</v>
      </c>
      <c r="B50" s="60" t="s">
        <v>98</v>
      </c>
      <c r="C50" s="61"/>
    </row>
    <row r="51" spans="1:3" x14ac:dyDescent="0.25">
      <c r="A51" s="59" t="s">
        <v>126</v>
      </c>
      <c r="B51" s="60" t="s">
        <v>98</v>
      </c>
      <c r="C51" s="61"/>
    </row>
    <row r="52" spans="1:3" ht="25.5" x14ac:dyDescent="0.25">
      <c r="A52" s="59" t="s">
        <v>127</v>
      </c>
      <c r="B52" s="60" t="s">
        <v>59</v>
      </c>
      <c r="C52" s="61"/>
    </row>
    <row r="53" spans="1:3" ht="38.25" x14ac:dyDescent="0.25">
      <c r="A53" s="59" t="s">
        <v>128</v>
      </c>
      <c r="B53" s="60" t="s">
        <v>59</v>
      </c>
      <c r="C53" s="61"/>
    </row>
    <row r="54" spans="1:3" ht="25.5" x14ac:dyDescent="0.25">
      <c r="A54" s="59" t="s">
        <v>129</v>
      </c>
      <c r="B54" s="60" t="s">
        <v>98</v>
      </c>
      <c r="C54" s="61"/>
    </row>
    <row r="55" spans="1:3" x14ac:dyDescent="0.25">
      <c r="A55" s="59" t="s">
        <v>130</v>
      </c>
      <c r="B55" s="60" t="s">
        <v>98</v>
      </c>
      <c r="C55" s="61"/>
    </row>
    <row r="56" spans="1:3" x14ac:dyDescent="0.25">
      <c r="A56" s="59" t="s">
        <v>131</v>
      </c>
      <c r="B56" s="60" t="s">
        <v>132</v>
      </c>
      <c r="C56" s="61"/>
    </row>
    <row r="57" spans="1:3" x14ac:dyDescent="0.25">
      <c r="A57" s="59" t="s">
        <v>133</v>
      </c>
      <c r="B57" s="60" t="s">
        <v>59</v>
      </c>
      <c r="C57" s="61"/>
    </row>
    <row r="58" spans="1:3" x14ac:dyDescent="0.25">
      <c r="A58" s="59" t="s">
        <v>134</v>
      </c>
      <c r="B58" s="60" t="s">
        <v>135</v>
      </c>
      <c r="C58" s="61"/>
    </row>
    <row r="59" spans="1:3" ht="25.5" x14ac:dyDescent="0.25">
      <c r="A59" s="59" t="s">
        <v>136</v>
      </c>
      <c r="B59" s="60" t="s">
        <v>59</v>
      </c>
      <c r="C59" s="61"/>
    </row>
    <row r="60" spans="1:3" x14ac:dyDescent="0.25">
      <c r="A60" s="59" t="s">
        <v>137</v>
      </c>
      <c r="B60" s="60" t="s">
        <v>138</v>
      </c>
      <c r="C60" s="61"/>
    </row>
    <row r="61" spans="1:3" ht="25.5" x14ac:dyDescent="0.25">
      <c r="A61" s="59" t="s">
        <v>139</v>
      </c>
      <c r="B61" s="60" t="s">
        <v>98</v>
      </c>
      <c r="C61" s="61"/>
    </row>
    <row r="62" spans="1:3" ht="25.5" x14ac:dyDescent="0.25">
      <c r="A62" s="59" t="s">
        <v>140</v>
      </c>
      <c r="B62" s="60" t="s">
        <v>59</v>
      </c>
      <c r="C62" s="61"/>
    </row>
    <row r="63" spans="1:3" ht="38.25" x14ac:dyDescent="0.25">
      <c r="A63" s="59" t="s">
        <v>141</v>
      </c>
      <c r="B63" s="60" t="s">
        <v>59</v>
      </c>
      <c r="C63" s="6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H10" sqref="H10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23" customWidth="1"/>
  </cols>
  <sheetData>
    <row r="1" spans="1:3" ht="25.5" x14ac:dyDescent="0.25">
      <c r="A1" s="62" t="s">
        <v>56</v>
      </c>
      <c r="B1" s="63" t="s">
        <v>142</v>
      </c>
      <c r="C1" s="64" t="s">
        <v>143</v>
      </c>
    </row>
    <row r="2" spans="1:3" ht="51" x14ac:dyDescent="0.25">
      <c r="A2" s="59" t="s">
        <v>144</v>
      </c>
      <c r="B2" s="60" t="s">
        <v>59</v>
      </c>
      <c r="C2" s="61"/>
    </row>
    <row r="3" spans="1:3" ht="38.25" x14ac:dyDescent="0.25">
      <c r="A3" s="59" t="s">
        <v>145</v>
      </c>
      <c r="B3" s="60" t="s">
        <v>59</v>
      </c>
      <c r="C3" s="61"/>
    </row>
    <row r="4" spans="1:3" ht="25.5" x14ac:dyDescent="0.25">
      <c r="A4" s="59" t="s">
        <v>146</v>
      </c>
      <c r="B4" s="60" t="s">
        <v>59</v>
      </c>
      <c r="C4" s="61"/>
    </row>
    <row r="5" spans="1:3" ht="38.25" x14ac:dyDescent="0.25">
      <c r="A5" s="59" t="s">
        <v>147</v>
      </c>
      <c r="B5" s="60" t="s">
        <v>59</v>
      </c>
      <c r="C5" s="61"/>
    </row>
    <row r="6" spans="1:3" ht="38.25" x14ac:dyDescent="0.25">
      <c r="A6" s="59" t="s">
        <v>148</v>
      </c>
      <c r="B6" s="60" t="s">
        <v>59</v>
      </c>
      <c r="C6" s="61"/>
    </row>
    <row r="7" spans="1:3" ht="25.5" x14ac:dyDescent="0.25">
      <c r="A7" s="59" t="s">
        <v>149</v>
      </c>
      <c r="B7" s="60" t="s">
        <v>59</v>
      </c>
      <c r="C7" s="61"/>
    </row>
    <row r="8" spans="1:3" ht="51" x14ac:dyDescent="0.25">
      <c r="A8" s="59" t="s">
        <v>150</v>
      </c>
      <c r="B8" s="60" t="s">
        <v>59</v>
      </c>
      <c r="C8" s="61"/>
    </row>
    <row r="9" spans="1:3" ht="38.25" x14ac:dyDescent="0.25">
      <c r="A9" s="59" t="s">
        <v>151</v>
      </c>
      <c r="B9" s="60" t="s">
        <v>152</v>
      </c>
      <c r="C9" s="61"/>
    </row>
    <row r="10" spans="1:3" ht="25.5" x14ac:dyDescent="0.25">
      <c r="A10" s="59" t="s">
        <v>153</v>
      </c>
      <c r="B10" s="60" t="s">
        <v>59</v>
      </c>
      <c r="C10" s="61"/>
    </row>
    <row r="11" spans="1:3" ht="38.25" x14ac:dyDescent="0.25">
      <c r="A11" s="59" t="s">
        <v>154</v>
      </c>
      <c r="B11" s="60" t="s">
        <v>59</v>
      </c>
      <c r="C11" s="61"/>
    </row>
    <row r="12" spans="1:3" ht="38.25" x14ac:dyDescent="0.25">
      <c r="A12" s="59" t="s">
        <v>155</v>
      </c>
      <c r="B12" s="60" t="s">
        <v>59</v>
      </c>
      <c r="C12" s="61"/>
    </row>
    <row r="13" spans="1:3" ht="38.25" x14ac:dyDescent="0.25">
      <c r="A13" s="59" t="s">
        <v>156</v>
      </c>
      <c r="B13" s="60" t="s">
        <v>59</v>
      </c>
      <c r="C13" s="61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3" sqref="D3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10" t="s">
        <v>44</v>
      </c>
      <c r="B1" s="110" t="s">
        <v>45</v>
      </c>
      <c r="C1" s="87" t="s">
        <v>51</v>
      </c>
      <c r="D1" s="87"/>
      <c r="E1" s="87"/>
    </row>
    <row r="2" spans="1:5" x14ac:dyDescent="0.25">
      <c r="A2" s="110"/>
      <c r="B2" s="110"/>
      <c r="C2" s="65" t="s">
        <v>46</v>
      </c>
      <c r="D2" s="56" t="s">
        <v>47</v>
      </c>
      <c r="E2" s="56" t="s">
        <v>48</v>
      </c>
    </row>
    <row r="3" spans="1:5" x14ac:dyDescent="0.25">
      <c r="A3" s="66" t="s">
        <v>52</v>
      </c>
      <c r="B3" s="67" t="s">
        <v>49</v>
      </c>
      <c r="C3" s="67">
        <v>4</v>
      </c>
      <c r="D3" s="80"/>
      <c r="E3" s="68">
        <f>C3*D3</f>
        <v>0</v>
      </c>
    </row>
    <row r="4" spans="1:5" x14ac:dyDescent="0.25">
      <c r="A4" s="66" t="s">
        <v>53</v>
      </c>
      <c r="B4" s="67" t="s">
        <v>49</v>
      </c>
      <c r="C4" s="67">
        <v>4</v>
      </c>
      <c r="D4" s="80"/>
      <c r="E4" s="68">
        <f>C4*D4</f>
        <v>0</v>
      </c>
    </row>
    <row r="5" spans="1:5" x14ac:dyDescent="0.25">
      <c r="A5" s="66" t="s">
        <v>54</v>
      </c>
      <c r="B5" s="67" t="s">
        <v>49</v>
      </c>
      <c r="C5" s="67">
        <v>4</v>
      </c>
      <c r="D5" s="80"/>
      <c r="E5" s="68">
        <f>C5*D5</f>
        <v>0</v>
      </c>
    </row>
    <row r="6" spans="1:5" x14ac:dyDescent="0.25">
      <c r="A6" s="66" t="s">
        <v>55</v>
      </c>
      <c r="B6" s="67" t="s">
        <v>49</v>
      </c>
      <c r="C6" s="67">
        <v>4</v>
      </c>
      <c r="D6" s="80"/>
      <c r="E6" s="68">
        <f>C6*D6</f>
        <v>0</v>
      </c>
    </row>
    <row r="7" spans="1:5" x14ac:dyDescent="0.25">
      <c r="A7" s="110" t="s">
        <v>50</v>
      </c>
      <c r="B7" s="110"/>
      <c r="C7" s="110"/>
      <c r="D7" s="110"/>
      <c r="E7" s="69">
        <f>SUM(E3:E6)</f>
        <v>0</v>
      </c>
    </row>
  </sheetData>
  <sheetProtection algorithmName="SHA-512" hashValue="IIkePILmVGPY7M5YoWQlOAVeZ2GaCLx2EIYKVLBqyEvFH/zENzCMeZ0BN/mO0bnzQsbD1KDuYGThZC3oIXmmQA==" saltValue="XCPcrwr2YfObqhOtAjHv/Q==" spinCount="100000" sheet="1" objects="1" scenarios="1"/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G27" sqref="G27"/>
    </sheetView>
  </sheetViews>
  <sheetFormatPr defaultRowHeight="15" x14ac:dyDescent="0.25"/>
  <cols>
    <col min="1" max="1" width="9.140625" style="1"/>
    <col min="2" max="2" width="31.140625" style="1" customWidth="1"/>
    <col min="3" max="3" width="48.85546875" style="1" customWidth="1"/>
    <col min="4" max="7" width="9.140625" style="1"/>
  </cols>
  <sheetData>
    <row r="1" spans="1:7" x14ac:dyDescent="0.25">
      <c r="A1" s="112" t="s">
        <v>157</v>
      </c>
      <c r="B1" s="112"/>
      <c r="C1" s="112"/>
      <c r="E1" s="111"/>
      <c r="F1" s="111"/>
      <c r="G1" s="111"/>
    </row>
    <row r="2" spans="1:7" ht="15.75" thickBot="1" x14ac:dyDescent="0.3">
      <c r="E2" s="111"/>
      <c r="F2" s="111"/>
      <c r="G2" s="111"/>
    </row>
    <row r="3" spans="1:7" ht="15.75" thickBot="1" x14ac:dyDescent="0.3">
      <c r="A3" s="24">
        <v>1</v>
      </c>
      <c r="B3" s="25" t="s">
        <v>158</v>
      </c>
      <c r="C3" s="26"/>
      <c r="E3" s="111"/>
      <c r="F3" s="111"/>
      <c r="G3" s="111"/>
    </row>
    <row r="4" spans="1:7" ht="26.25" thickBot="1" x14ac:dyDescent="0.3">
      <c r="A4" s="27">
        <v>2</v>
      </c>
      <c r="B4" s="28" t="s">
        <v>159</v>
      </c>
      <c r="C4" s="29"/>
      <c r="E4" s="111"/>
      <c r="F4" s="111"/>
      <c r="G4" s="111"/>
    </row>
    <row r="5" spans="1:7" ht="26.25" thickBot="1" x14ac:dyDescent="0.3">
      <c r="A5" s="27">
        <v>3</v>
      </c>
      <c r="B5" s="28" t="s">
        <v>160</v>
      </c>
      <c r="C5" s="29"/>
      <c r="E5" s="111"/>
      <c r="F5" s="111"/>
      <c r="G5" s="111"/>
    </row>
    <row r="6" spans="1:7" ht="15.75" thickBot="1" x14ac:dyDescent="0.3">
      <c r="A6" s="27">
        <v>4</v>
      </c>
      <c r="B6" s="28" t="s">
        <v>161</v>
      </c>
      <c r="C6" s="29"/>
      <c r="E6" s="111"/>
      <c r="F6" s="111"/>
      <c r="G6" s="111"/>
    </row>
    <row r="7" spans="1:7" ht="15.75" thickBot="1" x14ac:dyDescent="0.3">
      <c r="A7" s="27">
        <v>5</v>
      </c>
      <c r="B7" s="28" t="s">
        <v>162</v>
      </c>
      <c r="C7" s="29"/>
      <c r="E7" s="111"/>
      <c r="F7" s="111"/>
      <c r="G7" s="111"/>
    </row>
    <row r="8" spans="1:7" x14ac:dyDescent="0.25">
      <c r="E8" s="111"/>
      <c r="F8" s="111"/>
      <c r="G8" s="111"/>
    </row>
    <row r="9" spans="1:7" x14ac:dyDescent="0.25">
      <c r="A9" s="112" t="s">
        <v>163</v>
      </c>
      <c r="B9" s="112"/>
      <c r="C9" s="112"/>
      <c r="E9" s="111"/>
      <c r="F9" s="111"/>
      <c r="G9" s="111"/>
    </row>
    <row r="10" spans="1:7" ht="15.75" thickBot="1" x14ac:dyDescent="0.3">
      <c r="E10" s="111"/>
      <c r="F10" s="111"/>
      <c r="G10" s="111"/>
    </row>
    <row r="11" spans="1:7" ht="15.75" thickBot="1" x14ac:dyDescent="0.3">
      <c r="A11" s="24">
        <v>1</v>
      </c>
      <c r="B11" s="26" t="s">
        <v>164</v>
      </c>
      <c r="C11" s="26" t="s">
        <v>165</v>
      </c>
      <c r="E11" s="111"/>
      <c r="F11" s="111"/>
      <c r="G11" s="111"/>
    </row>
    <row r="12" spans="1:7" ht="15.75" thickBot="1" x14ac:dyDescent="0.3">
      <c r="A12" s="30" t="s">
        <v>166</v>
      </c>
      <c r="B12" s="28" t="s">
        <v>167</v>
      </c>
      <c r="C12" s="29"/>
      <c r="E12" s="111"/>
      <c r="F12" s="111"/>
      <c r="G12" s="111"/>
    </row>
    <row r="13" spans="1:7" ht="15.75" thickBot="1" x14ac:dyDescent="0.3">
      <c r="A13" s="30" t="s">
        <v>168</v>
      </c>
      <c r="B13" s="28" t="s">
        <v>169</v>
      </c>
      <c r="C13" s="29"/>
      <c r="D13" s="115" t="s">
        <v>170</v>
      </c>
      <c r="E13" s="116"/>
      <c r="F13" s="116"/>
      <c r="G13" s="116"/>
    </row>
    <row r="14" spans="1:7" ht="15.75" thickBot="1" x14ac:dyDescent="0.3">
      <c r="A14" s="30" t="s">
        <v>171</v>
      </c>
      <c r="B14" s="28" t="s">
        <v>172</v>
      </c>
      <c r="C14" s="29"/>
    </row>
    <row r="15" spans="1:7" ht="15.75" thickBot="1" x14ac:dyDescent="0.3">
      <c r="A15" s="30" t="s">
        <v>173</v>
      </c>
      <c r="B15" s="28" t="s">
        <v>174</v>
      </c>
      <c r="C15" s="29"/>
      <c r="D15" s="115" t="s">
        <v>175</v>
      </c>
      <c r="E15" s="116"/>
      <c r="F15" s="116"/>
      <c r="G15" s="116"/>
    </row>
    <row r="16" spans="1:7" ht="15.75" thickBot="1" x14ac:dyDescent="0.3">
      <c r="A16" s="30" t="s">
        <v>176</v>
      </c>
      <c r="B16" s="28" t="s">
        <v>177</v>
      </c>
      <c r="C16" s="29"/>
      <c r="D16" s="115" t="s">
        <v>178</v>
      </c>
      <c r="E16" s="116"/>
      <c r="F16" s="116"/>
      <c r="G16" s="116"/>
    </row>
    <row r="17" spans="1:7" ht="15.75" thickBot="1" x14ac:dyDescent="0.3">
      <c r="A17" s="30"/>
      <c r="B17" s="28"/>
      <c r="C17" s="29"/>
      <c r="E17" s="111"/>
      <c r="F17" s="111"/>
      <c r="G17" s="111"/>
    </row>
    <row r="18" spans="1:7" ht="15.75" thickBot="1" x14ac:dyDescent="0.3">
      <c r="A18" s="30" t="s">
        <v>179</v>
      </c>
      <c r="B18" s="28" t="s">
        <v>180</v>
      </c>
      <c r="C18" s="29"/>
      <c r="E18" s="111"/>
      <c r="F18" s="111"/>
      <c r="G18" s="111"/>
    </row>
    <row r="19" spans="1:7" ht="15.75" thickBot="1" x14ac:dyDescent="0.3">
      <c r="A19" s="113" t="s">
        <v>7</v>
      </c>
      <c r="B19" s="114"/>
      <c r="C19" s="29"/>
      <c r="E19" s="111"/>
      <c r="F19" s="111"/>
      <c r="G19" s="111"/>
    </row>
    <row r="20" spans="1:7" x14ac:dyDescent="0.25">
      <c r="E20" s="111"/>
      <c r="F20" s="111"/>
      <c r="G20" s="111"/>
    </row>
    <row r="21" spans="1:7" x14ac:dyDescent="0.25">
      <c r="A21" s="112" t="s">
        <v>181</v>
      </c>
      <c r="B21" s="112"/>
      <c r="C21" s="112"/>
      <c r="E21" s="111"/>
      <c r="F21" s="111"/>
      <c r="G21" s="111"/>
    </row>
    <row r="22" spans="1:7" x14ac:dyDescent="0.25">
      <c r="A22" s="11"/>
      <c r="E22" s="111"/>
      <c r="F22" s="111"/>
      <c r="G22" s="111"/>
    </row>
    <row r="23" spans="1:7" x14ac:dyDescent="0.25">
      <c r="A23" s="119" t="s">
        <v>182</v>
      </c>
      <c r="B23" s="119"/>
      <c r="C23" s="119"/>
      <c r="E23" s="111"/>
      <c r="F23" s="111"/>
      <c r="G23" s="111"/>
    </row>
    <row r="24" spans="1:7" ht="15.75" thickBot="1" x14ac:dyDescent="0.3">
      <c r="E24" s="111"/>
      <c r="F24" s="111"/>
      <c r="G24" s="111"/>
    </row>
    <row r="25" spans="1:7" ht="26.25" thickBot="1" x14ac:dyDescent="0.3">
      <c r="A25" s="24" t="s">
        <v>183</v>
      </c>
      <c r="B25" s="26" t="s">
        <v>184</v>
      </c>
      <c r="C25" s="26" t="s">
        <v>165</v>
      </c>
      <c r="E25" s="111"/>
      <c r="F25" s="111"/>
      <c r="G25" s="111"/>
    </row>
    <row r="26" spans="1:7" ht="15.75" thickBot="1" x14ac:dyDescent="0.3">
      <c r="A26" s="30" t="s">
        <v>166</v>
      </c>
      <c r="B26" s="28" t="s">
        <v>185</v>
      </c>
      <c r="C26" s="29"/>
    </row>
    <row r="27" spans="1:7" ht="15.75" thickBot="1" x14ac:dyDescent="0.3">
      <c r="A27" s="30" t="s">
        <v>168</v>
      </c>
      <c r="B27" s="28" t="s">
        <v>186</v>
      </c>
      <c r="C27" s="29"/>
    </row>
    <row r="28" spans="1:7" ht="15.75" thickBot="1" x14ac:dyDescent="0.3">
      <c r="A28" s="113" t="s">
        <v>7</v>
      </c>
      <c r="B28" s="114"/>
      <c r="C28" s="29"/>
      <c r="E28" s="111"/>
      <c r="F28" s="111"/>
      <c r="G28" s="111"/>
    </row>
    <row r="29" spans="1:7" x14ac:dyDescent="0.25">
      <c r="E29" s="111"/>
      <c r="F29" s="111"/>
      <c r="G29" s="111"/>
    </row>
    <row r="30" spans="1:7" x14ac:dyDescent="0.25">
      <c r="E30" s="111"/>
      <c r="F30" s="111"/>
      <c r="G30" s="111"/>
    </row>
    <row r="31" spans="1:7" x14ac:dyDescent="0.25">
      <c r="A31" s="117" t="s">
        <v>187</v>
      </c>
      <c r="B31" s="117"/>
      <c r="C31" s="117"/>
      <c r="D31" s="117"/>
      <c r="E31" s="111"/>
      <c r="F31" s="111"/>
      <c r="G31" s="111"/>
    </row>
    <row r="32" spans="1:7" ht="15.75" thickBot="1" x14ac:dyDescent="0.3">
      <c r="E32" s="111"/>
      <c r="F32" s="111"/>
      <c r="G32" s="111"/>
    </row>
    <row r="33" spans="1:7" ht="26.25" thickBot="1" x14ac:dyDescent="0.3">
      <c r="A33" s="24" t="s">
        <v>188</v>
      </c>
      <c r="B33" s="26" t="s">
        <v>189</v>
      </c>
      <c r="C33" s="26" t="s">
        <v>190</v>
      </c>
      <c r="D33" s="26" t="s">
        <v>165</v>
      </c>
      <c r="E33" s="118"/>
      <c r="F33" s="111"/>
      <c r="G33" s="111"/>
    </row>
    <row r="34" spans="1:7" ht="15.75" thickBot="1" x14ac:dyDescent="0.3">
      <c r="A34" s="30" t="s">
        <v>166</v>
      </c>
      <c r="B34" s="28" t="s">
        <v>191</v>
      </c>
      <c r="C34" s="31">
        <v>0.2</v>
      </c>
      <c r="D34" s="29"/>
      <c r="E34" s="118"/>
      <c r="F34" s="111"/>
      <c r="G34" s="111"/>
    </row>
    <row r="35" spans="1:7" ht="15.75" thickBot="1" x14ac:dyDescent="0.3">
      <c r="A35" s="30" t="s">
        <v>168</v>
      </c>
      <c r="B35" s="28" t="s">
        <v>192</v>
      </c>
      <c r="C35" s="31">
        <v>2.5000000000000001E-2</v>
      </c>
      <c r="D35" s="29"/>
      <c r="E35" s="118"/>
      <c r="F35" s="111"/>
      <c r="G35" s="111"/>
    </row>
    <row r="36" spans="1:7" ht="15.75" thickBot="1" x14ac:dyDescent="0.3">
      <c r="A36" s="30" t="s">
        <v>171</v>
      </c>
      <c r="B36" s="28" t="s">
        <v>193</v>
      </c>
      <c r="C36" s="32"/>
      <c r="D36" s="29"/>
      <c r="E36" s="33" t="s">
        <v>194</v>
      </c>
    </row>
    <row r="37" spans="1:7" ht="15.75" thickBot="1" x14ac:dyDescent="0.3">
      <c r="A37" s="30" t="s">
        <v>173</v>
      </c>
      <c r="B37" s="28" t="s">
        <v>195</v>
      </c>
      <c r="C37" s="31">
        <v>1.4999999999999999E-2</v>
      </c>
      <c r="D37" s="29"/>
      <c r="E37" s="118"/>
      <c r="F37" s="111"/>
      <c r="G37" s="111"/>
    </row>
    <row r="38" spans="1:7" ht="15.75" thickBot="1" x14ac:dyDescent="0.3">
      <c r="A38" s="30" t="s">
        <v>176</v>
      </c>
      <c r="B38" s="28" t="s">
        <v>196</v>
      </c>
      <c r="C38" s="31">
        <v>0.01</v>
      </c>
      <c r="D38" s="29"/>
      <c r="E38" s="118"/>
      <c r="F38" s="111"/>
      <c r="G38" s="111"/>
    </row>
    <row r="39" spans="1:7" ht="15.75" thickBot="1" x14ac:dyDescent="0.3">
      <c r="A39" s="30" t="s">
        <v>197</v>
      </c>
      <c r="B39" s="28" t="s">
        <v>198</v>
      </c>
      <c r="C39" s="31">
        <v>6.0000000000000001E-3</v>
      </c>
      <c r="D39" s="29"/>
      <c r="E39" s="118"/>
      <c r="F39" s="111"/>
      <c r="G39" s="111"/>
    </row>
    <row r="40" spans="1:7" ht="15.75" thickBot="1" x14ac:dyDescent="0.3">
      <c r="A40" s="30" t="s">
        <v>179</v>
      </c>
      <c r="B40" s="28" t="s">
        <v>199</v>
      </c>
      <c r="C40" s="31">
        <v>2E-3</v>
      </c>
      <c r="D40" s="29"/>
      <c r="E40" s="118"/>
      <c r="F40" s="111"/>
      <c r="G40" s="111"/>
    </row>
    <row r="41" spans="1:7" ht="15.75" thickBot="1" x14ac:dyDescent="0.3">
      <c r="A41" s="30" t="s">
        <v>200</v>
      </c>
      <c r="B41" s="28" t="s">
        <v>201</v>
      </c>
      <c r="C41" s="31">
        <v>0.08</v>
      </c>
      <c r="D41" s="29"/>
      <c r="E41" s="118"/>
      <c r="F41" s="111"/>
      <c r="G41" s="111"/>
    </row>
    <row r="42" spans="1:7" ht="15.75" thickBot="1" x14ac:dyDescent="0.3">
      <c r="A42" s="113" t="s">
        <v>202</v>
      </c>
      <c r="B42" s="114"/>
      <c r="C42" s="29"/>
      <c r="D42" s="29"/>
      <c r="E42" s="118"/>
      <c r="F42" s="111"/>
      <c r="G42" s="111"/>
    </row>
    <row r="43" spans="1:7" x14ac:dyDescent="0.25">
      <c r="E43" s="111"/>
      <c r="F43" s="111"/>
      <c r="G43" s="111"/>
    </row>
    <row r="44" spans="1:7" x14ac:dyDescent="0.25">
      <c r="E44" s="111"/>
      <c r="F44" s="111"/>
      <c r="G44" s="111"/>
    </row>
    <row r="45" spans="1:7" x14ac:dyDescent="0.25">
      <c r="A45" s="119" t="s">
        <v>203</v>
      </c>
      <c r="B45" s="119"/>
      <c r="C45" s="119"/>
      <c r="E45" s="111"/>
      <c r="F45" s="111"/>
      <c r="G45" s="111"/>
    </row>
    <row r="46" spans="1:7" ht="15.75" thickBot="1" x14ac:dyDescent="0.3">
      <c r="E46" s="111"/>
      <c r="F46" s="111"/>
      <c r="G46" s="111"/>
    </row>
    <row r="47" spans="1:7" ht="15.75" thickBot="1" x14ac:dyDescent="0.3">
      <c r="A47" s="24" t="s">
        <v>204</v>
      </c>
      <c r="B47" s="26" t="s">
        <v>205</v>
      </c>
      <c r="C47" s="26" t="s">
        <v>165</v>
      </c>
      <c r="E47" s="111"/>
      <c r="F47" s="111"/>
      <c r="G47" s="111"/>
    </row>
    <row r="48" spans="1:7" ht="15.75" thickBot="1" x14ac:dyDescent="0.3">
      <c r="A48" s="30" t="s">
        <v>166</v>
      </c>
      <c r="B48" s="28" t="s">
        <v>206</v>
      </c>
      <c r="C48" s="29"/>
    </row>
    <row r="49" spans="1:7" ht="15.75" thickBot="1" x14ac:dyDescent="0.3">
      <c r="A49" s="30" t="s">
        <v>168</v>
      </c>
      <c r="B49" s="28" t="s">
        <v>207</v>
      </c>
      <c r="C49" s="29"/>
      <c r="D49" s="115" t="s">
        <v>208</v>
      </c>
      <c r="E49" s="116"/>
    </row>
    <row r="50" spans="1:7" ht="15.75" thickBot="1" x14ac:dyDescent="0.3">
      <c r="A50" s="30" t="s">
        <v>171</v>
      </c>
      <c r="B50" s="28" t="s">
        <v>209</v>
      </c>
      <c r="C50" s="29"/>
      <c r="E50" s="111"/>
      <c r="F50" s="111"/>
      <c r="G50" s="111"/>
    </row>
    <row r="51" spans="1:7" ht="15.75" thickBot="1" x14ac:dyDescent="0.3">
      <c r="A51" s="30" t="s">
        <v>173</v>
      </c>
      <c r="B51" s="28" t="s">
        <v>180</v>
      </c>
      <c r="C51" s="29"/>
      <c r="E51" s="111"/>
      <c r="F51" s="111"/>
      <c r="G51" s="111"/>
    </row>
    <row r="52" spans="1:7" ht="15.75" thickBot="1" x14ac:dyDescent="0.3">
      <c r="A52" s="113" t="s">
        <v>7</v>
      </c>
      <c r="B52" s="114"/>
      <c r="C52" s="29"/>
      <c r="E52" s="111"/>
      <c r="F52" s="111"/>
      <c r="G52" s="111"/>
    </row>
    <row r="53" spans="1:7" x14ac:dyDescent="0.25">
      <c r="E53" s="111"/>
      <c r="F53" s="111"/>
      <c r="G53" s="111"/>
    </row>
    <row r="54" spans="1:7" x14ac:dyDescent="0.25">
      <c r="A54" s="119" t="s">
        <v>210</v>
      </c>
      <c r="B54" s="119"/>
      <c r="C54" s="119"/>
      <c r="E54" s="111"/>
      <c r="F54" s="111"/>
      <c r="G54" s="111"/>
    </row>
    <row r="55" spans="1:7" ht="15.75" thickBot="1" x14ac:dyDescent="0.3">
      <c r="E55" s="111"/>
      <c r="F55" s="111"/>
      <c r="G55" s="111"/>
    </row>
    <row r="56" spans="1:7" ht="26.25" thickBot="1" x14ac:dyDescent="0.3">
      <c r="A56" s="24">
        <v>2</v>
      </c>
      <c r="B56" s="26" t="s">
        <v>211</v>
      </c>
      <c r="C56" s="26" t="s">
        <v>165</v>
      </c>
      <c r="E56" s="111"/>
      <c r="F56" s="111"/>
      <c r="G56" s="111"/>
    </row>
    <row r="57" spans="1:7" ht="26.25" thickBot="1" x14ac:dyDescent="0.3">
      <c r="A57" s="30" t="s">
        <v>183</v>
      </c>
      <c r="B57" s="28" t="s">
        <v>184</v>
      </c>
      <c r="C57" s="29"/>
      <c r="E57" s="111"/>
      <c r="F57" s="111"/>
      <c r="G57" s="111"/>
    </row>
    <row r="58" spans="1:7" ht="15.75" thickBot="1" x14ac:dyDescent="0.3">
      <c r="A58" s="30" t="s">
        <v>188</v>
      </c>
      <c r="B58" s="28" t="s">
        <v>189</v>
      </c>
      <c r="C58" s="29"/>
      <c r="E58" s="111"/>
      <c r="F58" s="111"/>
      <c r="G58" s="111"/>
    </row>
    <row r="59" spans="1:7" ht="15.75" thickBot="1" x14ac:dyDescent="0.3">
      <c r="A59" s="30" t="s">
        <v>204</v>
      </c>
      <c r="B59" s="28" t="s">
        <v>205</v>
      </c>
      <c r="C59" s="29"/>
      <c r="E59" s="111"/>
      <c r="F59" s="111"/>
      <c r="G59" s="111"/>
    </row>
    <row r="60" spans="1:7" ht="15.75" thickBot="1" x14ac:dyDescent="0.3">
      <c r="A60" s="113" t="s">
        <v>7</v>
      </c>
      <c r="B60" s="114"/>
      <c r="C60" s="29"/>
      <c r="E60" s="111"/>
      <c r="F60" s="111"/>
      <c r="G60" s="111"/>
    </row>
    <row r="61" spans="1:7" x14ac:dyDescent="0.25">
      <c r="A61" s="11"/>
      <c r="E61" s="111"/>
      <c r="F61" s="111"/>
      <c r="G61" s="111"/>
    </row>
    <row r="62" spans="1:7" x14ac:dyDescent="0.25">
      <c r="E62" s="111"/>
      <c r="F62" s="111"/>
      <c r="G62" s="111"/>
    </row>
    <row r="63" spans="1:7" x14ac:dyDescent="0.25">
      <c r="A63" s="112" t="s">
        <v>212</v>
      </c>
      <c r="B63" s="112"/>
      <c r="C63" s="112"/>
      <c r="E63" s="111"/>
      <c r="F63" s="111"/>
      <c r="G63" s="111"/>
    </row>
    <row r="64" spans="1:7" ht="15.75" thickBot="1" x14ac:dyDescent="0.3">
      <c r="E64" s="111"/>
      <c r="F64" s="111"/>
      <c r="G64" s="111"/>
    </row>
    <row r="65" spans="1:7" ht="15.75" thickBot="1" x14ac:dyDescent="0.3">
      <c r="A65" s="24">
        <v>3</v>
      </c>
      <c r="B65" s="26" t="s">
        <v>213</v>
      </c>
      <c r="C65" s="26" t="s">
        <v>165</v>
      </c>
      <c r="E65" s="111"/>
      <c r="F65" s="111"/>
      <c r="G65" s="111"/>
    </row>
    <row r="66" spans="1:7" ht="15.75" thickBot="1" x14ac:dyDescent="0.3">
      <c r="A66" s="30" t="s">
        <v>166</v>
      </c>
      <c r="B66" s="34" t="s">
        <v>214</v>
      </c>
      <c r="C66" s="29"/>
      <c r="D66" s="35">
        <v>4.1999999999999997E-3</v>
      </c>
      <c r="E66" s="111"/>
      <c r="F66" s="111"/>
      <c r="G66" s="111"/>
    </row>
    <row r="67" spans="1:7" ht="26.25" thickBot="1" x14ac:dyDescent="0.3">
      <c r="A67" s="30" t="s">
        <v>168</v>
      </c>
      <c r="B67" s="34" t="s">
        <v>215</v>
      </c>
      <c r="C67" s="29"/>
      <c r="D67" s="35">
        <v>3.3E-3</v>
      </c>
      <c r="E67" s="111"/>
      <c r="F67" s="111"/>
      <c r="G67" s="111"/>
    </row>
    <row r="68" spans="1:7" ht="26.25" thickBot="1" x14ac:dyDescent="0.3">
      <c r="A68" s="30" t="s">
        <v>171</v>
      </c>
      <c r="B68" s="34" t="s">
        <v>216</v>
      </c>
      <c r="C68" s="29"/>
      <c r="D68" s="35">
        <v>2.0000000000000001E-4</v>
      </c>
      <c r="E68" s="111"/>
      <c r="F68" s="111"/>
      <c r="G68" s="111"/>
    </row>
    <row r="69" spans="1:7" ht="15.75" thickBot="1" x14ac:dyDescent="0.3">
      <c r="A69" s="30" t="s">
        <v>173</v>
      </c>
      <c r="B69" s="34" t="s">
        <v>217</v>
      </c>
      <c r="C69" s="29"/>
      <c r="D69" s="35">
        <v>1.9400000000000001E-2</v>
      </c>
      <c r="E69" s="111"/>
      <c r="F69" s="111"/>
      <c r="G69" s="111"/>
    </row>
    <row r="70" spans="1:7" ht="39" thickBot="1" x14ac:dyDescent="0.3">
      <c r="A70" s="30" t="s">
        <v>176</v>
      </c>
      <c r="B70" s="34" t="s">
        <v>218</v>
      </c>
      <c r="C70" s="29"/>
      <c r="D70" s="115" t="s">
        <v>219</v>
      </c>
      <c r="E70" s="116"/>
      <c r="F70" s="116"/>
    </row>
    <row r="71" spans="1:7" ht="26.25" thickBot="1" x14ac:dyDescent="0.3">
      <c r="A71" s="30" t="s">
        <v>197</v>
      </c>
      <c r="B71" s="34" t="s">
        <v>220</v>
      </c>
      <c r="C71" s="29"/>
      <c r="D71" s="35">
        <v>7.7000000000000002E-3</v>
      </c>
      <c r="E71" s="111"/>
      <c r="F71" s="111"/>
      <c r="G71" s="111"/>
    </row>
    <row r="72" spans="1:7" ht="15.75" thickBot="1" x14ac:dyDescent="0.3">
      <c r="A72" s="113" t="s">
        <v>7</v>
      </c>
      <c r="B72" s="114"/>
      <c r="C72" s="29"/>
      <c r="E72" s="111"/>
      <c r="F72" s="111"/>
      <c r="G72" s="111"/>
    </row>
    <row r="73" spans="1:7" x14ac:dyDescent="0.25">
      <c r="E73" s="111"/>
      <c r="F73" s="111"/>
      <c r="G73" s="111"/>
    </row>
    <row r="74" spans="1:7" x14ac:dyDescent="0.25">
      <c r="E74" s="111"/>
      <c r="F74" s="111"/>
      <c r="G74" s="111"/>
    </row>
    <row r="75" spans="1:7" x14ac:dyDescent="0.25">
      <c r="A75" s="112" t="s">
        <v>221</v>
      </c>
      <c r="B75" s="112"/>
      <c r="C75" s="112"/>
      <c r="E75" s="111"/>
      <c r="F75" s="111"/>
      <c r="G75" s="111"/>
    </row>
    <row r="76" spans="1:7" x14ac:dyDescent="0.25">
      <c r="E76" s="111"/>
      <c r="F76" s="111"/>
      <c r="G76" s="111"/>
    </row>
    <row r="77" spans="1:7" x14ac:dyDescent="0.25">
      <c r="E77" s="111"/>
      <c r="F77" s="111"/>
      <c r="G77" s="111"/>
    </row>
    <row r="78" spans="1:7" x14ac:dyDescent="0.25">
      <c r="A78" s="119" t="s">
        <v>222</v>
      </c>
      <c r="B78" s="119"/>
      <c r="C78" s="119"/>
      <c r="E78" s="111"/>
      <c r="F78" s="111"/>
      <c r="G78" s="111"/>
    </row>
    <row r="79" spans="1:7" ht="15.75" thickBot="1" x14ac:dyDescent="0.3">
      <c r="A79" s="11"/>
      <c r="E79" s="111"/>
      <c r="F79" s="111"/>
      <c r="G79" s="111"/>
    </row>
    <row r="80" spans="1:7" ht="15.75" thickBot="1" x14ac:dyDescent="0.3">
      <c r="A80" s="24" t="s">
        <v>223</v>
      </c>
      <c r="B80" s="26" t="s">
        <v>224</v>
      </c>
      <c r="C80" s="26" t="s">
        <v>165</v>
      </c>
      <c r="E80" s="111"/>
      <c r="F80" s="111"/>
      <c r="G80" s="111"/>
    </row>
    <row r="81" spans="1:7" ht="15.75" thickBot="1" x14ac:dyDescent="0.3">
      <c r="A81" s="30" t="s">
        <v>166</v>
      </c>
      <c r="B81" s="28" t="s">
        <v>225</v>
      </c>
      <c r="C81" s="29"/>
      <c r="D81" s="35">
        <v>8.3299999999999999E-2</v>
      </c>
      <c r="E81" s="111"/>
      <c r="F81" s="111"/>
      <c r="G81" s="111"/>
    </row>
    <row r="82" spans="1:7" ht="15.75" thickBot="1" x14ac:dyDescent="0.3">
      <c r="A82" s="30" t="s">
        <v>168</v>
      </c>
      <c r="B82" s="28" t="s">
        <v>224</v>
      </c>
      <c r="C82" s="29"/>
      <c r="D82" s="35">
        <v>8.2000000000000007E-3</v>
      </c>
      <c r="E82" s="111"/>
      <c r="F82" s="111"/>
      <c r="G82" s="111"/>
    </row>
    <row r="83" spans="1:7" ht="15.75" thickBot="1" x14ac:dyDescent="0.3">
      <c r="A83" s="30" t="s">
        <v>171</v>
      </c>
      <c r="B83" s="28" t="s">
        <v>226</v>
      </c>
      <c r="C83" s="29"/>
      <c r="D83" s="35">
        <v>2.0000000000000001E-4</v>
      </c>
      <c r="E83" s="111"/>
      <c r="F83" s="111"/>
      <c r="G83" s="111"/>
    </row>
    <row r="84" spans="1:7" ht="15.75" thickBot="1" x14ac:dyDescent="0.3">
      <c r="A84" s="30" t="s">
        <v>173</v>
      </c>
      <c r="B84" s="28" t="s">
        <v>227</v>
      </c>
      <c r="C84" s="29"/>
      <c r="D84" s="35">
        <v>2.9999999999999997E-4</v>
      </c>
      <c r="E84" s="111"/>
      <c r="F84" s="111"/>
      <c r="G84" s="111"/>
    </row>
    <row r="85" spans="1:7" ht="15.75" thickBot="1" x14ac:dyDescent="0.3">
      <c r="A85" s="30" t="s">
        <v>176</v>
      </c>
      <c r="B85" s="28" t="s">
        <v>228</v>
      </c>
      <c r="C85" s="29"/>
      <c r="D85" s="115" t="s">
        <v>229</v>
      </c>
      <c r="E85" s="116"/>
      <c r="F85" s="116"/>
      <c r="G85" s="116"/>
    </row>
    <row r="86" spans="1:7" ht="15.75" thickBot="1" x14ac:dyDescent="0.3">
      <c r="A86" s="30" t="s">
        <v>197</v>
      </c>
      <c r="B86" s="28" t="s">
        <v>180</v>
      </c>
      <c r="C86" s="29"/>
      <c r="E86" s="111"/>
      <c r="F86" s="111"/>
      <c r="G86" s="111"/>
    </row>
    <row r="87" spans="1:7" ht="15.75" thickBot="1" x14ac:dyDescent="0.3">
      <c r="A87" s="113" t="s">
        <v>202</v>
      </c>
      <c r="B87" s="114"/>
      <c r="C87" s="29"/>
      <c r="E87" s="111"/>
      <c r="F87" s="111"/>
      <c r="G87" s="111"/>
    </row>
    <row r="88" spans="1:7" x14ac:dyDescent="0.25">
      <c r="E88" s="111"/>
      <c r="F88" s="111"/>
      <c r="G88" s="111"/>
    </row>
    <row r="89" spans="1:7" x14ac:dyDescent="0.25">
      <c r="A89" s="119" t="s">
        <v>230</v>
      </c>
      <c r="B89" s="119"/>
      <c r="C89" s="119"/>
      <c r="E89" s="111"/>
      <c r="F89" s="111"/>
      <c r="G89" s="111"/>
    </row>
    <row r="90" spans="1:7" ht="15.75" thickBot="1" x14ac:dyDescent="0.3">
      <c r="A90" s="11"/>
      <c r="E90" s="111"/>
      <c r="F90" s="111"/>
      <c r="G90" s="111"/>
    </row>
    <row r="91" spans="1:7" ht="15.75" thickBot="1" x14ac:dyDescent="0.3">
      <c r="A91" s="24" t="s">
        <v>231</v>
      </c>
      <c r="B91" s="26" t="s">
        <v>232</v>
      </c>
      <c r="C91" s="26" t="s">
        <v>165</v>
      </c>
      <c r="E91" s="111"/>
      <c r="F91" s="111"/>
      <c r="G91" s="111"/>
    </row>
    <row r="92" spans="1:7" ht="15.75" thickBot="1" x14ac:dyDescent="0.3">
      <c r="A92" s="30" t="s">
        <v>166</v>
      </c>
      <c r="B92" s="28" t="s">
        <v>233</v>
      </c>
      <c r="C92" s="29"/>
      <c r="E92" s="111"/>
      <c r="F92" s="111"/>
      <c r="G92" s="111"/>
    </row>
    <row r="93" spans="1:7" ht="15.75" thickBot="1" x14ac:dyDescent="0.3">
      <c r="A93" s="113" t="s">
        <v>7</v>
      </c>
      <c r="B93" s="114"/>
      <c r="C93" s="29"/>
      <c r="E93" s="111"/>
      <c r="F93" s="111"/>
      <c r="G93" s="111"/>
    </row>
    <row r="94" spans="1:7" x14ac:dyDescent="0.25">
      <c r="E94" s="111"/>
      <c r="F94" s="111"/>
      <c r="G94" s="111"/>
    </row>
    <row r="95" spans="1:7" x14ac:dyDescent="0.25">
      <c r="E95" s="111"/>
      <c r="F95" s="111"/>
      <c r="G95" s="111"/>
    </row>
    <row r="96" spans="1:7" x14ac:dyDescent="0.25">
      <c r="A96" s="119" t="s">
        <v>234</v>
      </c>
      <c r="B96" s="119"/>
      <c r="C96" s="119"/>
      <c r="E96" s="111"/>
      <c r="F96" s="111"/>
      <c r="G96" s="111"/>
    </row>
    <row r="97" spans="1:7" ht="15.75" thickBot="1" x14ac:dyDescent="0.3">
      <c r="A97" s="11"/>
      <c r="E97" s="111"/>
      <c r="F97" s="111"/>
      <c r="G97" s="111"/>
    </row>
    <row r="98" spans="1:7" ht="26.25" thickBot="1" x14ac:dyDescent="0.3">
      <c r="A98" s="24">
        <v>4</v>
      </c>
      <c r="B98" s="26" t="s">
        <v>235</v>
      </c>
      <c r="C98" s="26" t="s">
        <v>165</v>
      </c>
      <c r="E98" s="111"/>
      <c r="F98" s="111"/>
      <c r="G98" s="111"/>
    </row>
    <row r="99" spans="1:7" ht="15.75" thickBot="1" x14ac:dyDescent="0.3">
      <c r="A99" s="30" t="s">
        <v>223</v>
      </c>
      <c r="B99" s="28" t="s">
        <v>224</v>
      </c>
      <c r="C99" s="29"/>
      <c r="E99" s="111"/>
      <c r="F99" s="111"/>
      <c r="G99" s="111"/>
    </row>
    <row r="100" spans="1:7" ht="15.75" thickBot="1" x14ac:dyDescent="0.3">
      <c r="A100" s="30" t="s">
        <v>231</v>
      </c>
      <c r="B100" s="28" t="s">
        <v>232</v>
      </c>
      <c r="C100" s="29"/>
      <c r="E100" s="111"/>
      <c r="F100" s="111"/>
      <c r="G100" s="111"/>
    </row>
    <row r="101" spans="1:7" ht="15.75" thickBot="1" x14ac:dyDescent="0.3">
      <c r="A101" s="113" t="s">
        <v>7</v>
      </c>
      <c r="B101" s="114"/>
      <c r="C101" s="29"/>
      <c r="E101" s="111"/>
      <c r="F101" s="111"/>
      <c r="G101" s="111"/>
    </row>
    <row r="102" spans="1:7" x14ac:dyDescent="0.25">
      <c r="E102" s="111"/>
      <c r="F102" s="111"/>
      <c r="G102" s="111"/>
    </row>
    <row r="103" spans="1:7" x14ac:dyDescent="0.25">
      <c r="E103" s="111"/>
      <c r="F103" s="111"/>
      <c r="G103" s="111"/>
    </row>
    <row r="104" spans="1:7" x14ac:dyDescent="0.25">
      <c r="A104" s="112" t="s">
        <v>236</v>
      </c>
      <c r="B104" s="112"/>
      <c r="C104" s="112"/>
      <c r="E104" s="111"/>
      <c r="F104" s="111"/>
      <c r="G104" s="111"/>
    </row>
    <row r="105" spans="1:7" ht="15.75" thickBot="1" x14ac:dyDescent="0.3">
      <c r="E105" s="111"/>
      <c r="F105" s="111"/>
      <c r="G105" s="111"/>
    </row>
    <row r="106" spans="1:7" ht="15.75" thickBot="1" x14ac:dyDescent="0.3">
      <c r="A106" s="24">
        <v>5</v>
      </c>
      <c r="B106" s="36" t="s">
        <v>237</v>
      </c>
      <c r="C106" s="26" t="s">
        <v>165</v>
      </c>
      <c r="E106" s="111"/>
      <c r="F106" s="111"/>
      <c r="G106" s="111"/>
    </row>
    <row r="107" spans="1:7" ht="15.75" thickBot="1" x14ac:dyDescent="0.3">
      <c r="A107" s="30" t="s">
        <v>166</v>
      </c>
      <c r="B107" s="28" t="s">
        <v>238</v>
      </c>
      <c r="C107" s="29"/>
      <c r="E107" s="111"/>
      <c r="F107" s="111"/>
      <c r="G107" s="111"/>
    </row>
    <row r="108" spans="1:7" ht="15.75" thickBot="1" x14ac:dyDescent="0.3">
      <c r="A108" s="30" t="s">
        <v>168</v>
      </c>
      <c r="B108" s="28" t="s">
        <v>239</v>
      </c>
      <c r="C108" s="29"/>
      <c r="E108" s="111"/>
      <c r="F108" s="111"/>
      <c r="G108" s="111"/>
    </row>
    <row r="109" spans="1:7" ht="15.75" thickBot="1" x14ac:dyDescent="0.3">
      <c r="A109" s="30" t="s">
        <v>171</v>
      </c>
      <c r="B109" s="28" t="s">
        <v>240</v>
      </c>
      <c r="C109" s="29"/>
      <c r="E109" s="111"/>
      <c r="F109" s="111"/>
      <c r="G109" s="111"/>
    </row>
    <row r="110" spans="1:7" ht="15.75" thickBot="1" x14ac:dyDescent="0.3">
      <c r="A110" s="30" t="s">
        <v>173</v>
      </c>
      <c r="B110" s="28" t="s">
        <v>180</v>
      </c>
      <c r="C110" s="29"/>
      <c r="E110" s="111"/>
      <c r="F110" s="111"/>
      <c r="G110" s="111"/>
    </row>
    <row r="111" spans="1:7" ht="15.75" thickBot="1" x14ac:dyDescent="0.3">
      <c r="A111" s="113" t="s">
        <v>202</v>
      </c>
      <c r="B111" s="114"/>
      <c r="C111" s="29"/>
      <c r="E111" s="111"/>
      <c r="F111" s="111"/>
      <c r="G111" s="111"/>
    </row>
    <row r="112" spans="1:7" x14ac:dyDescent="0.25">
      <c r="E112" s="111"/>
      <c r="F112" s="111"/>
      <c r="G112" s="111"/>
    </row>
    <row r="113" spans="1:7" x14ac:dyDescent="0.25">
      <c r="A113" s="112" t="s">
        <v>241</v>
      </c>
      <c r="B113" s="112"/>
      <c r="C113" s="112"/>
      <c r="E113" s="111"/>
      <c r="F113" s="111"/>
      <c r="G113" s="111"/>
    </row>
    <row r="114" spans="1:7" ht="15.75" thickBot="1" x14ac:dyDescent="0.3">
      <c r="E114" s="111"/>
      <c r="F114" s="111"/>
      <c r="G114" s="111"/>
    </row>
    <row r="115" spans="1:7" ht="26.25" thickBot="1" x14ac:dyDescent="0.3">
      <c r="A115" s="24">
        <v>6</v>
      </c>
      <c r="B115" s="36" t="s">
        <v>242</v>
      </c>
      <c r="C115" s="26" t="s">
        <v>190</v>
      </c>
      <c r="D115" s="26" t="s">
        <v>165</v>
      </c>
      <c r="E115" s="118"/>
      <c r="F115" s="111"/>
      <c r="G115" s="111"/>
    </row>
    <row r="116" spans="1:7" ht="15.75" thickBot="1" x14ac:dyDescent="0.3">
      <c r="A116" s="30" t="s">
        <v>166</v>
      </c>
      <c r="B116" s="28" t="s">
        <v>243</v>
      </c>
      <c r="C116" s="29"/>
      <c r="D116" s="29"/>
      <c r="E116" s="118"/>
      <c r="F116" s="111"/>
      <c r="G116" s="111"/>
    </row>
    <row r="117" spans="1:7" ht="15.75" thickBot="1" x14ac:dyDescent="0.3">
      <c r="A117" s="30" t="s">
        <v>168</v>
      </c>
      <c r="B117" s="28" t="s">
        <v>244</v>
      </c>
      <c r="C117" s="29"/>
      <c r="D117" s="29"/>
      <c r="E117" s="118"/>
      <c r="F117" s="111"/>
      <c r="G117" s="111"/>
    </row>
    <row r="118" spans="1:7" ht="15.75" thickBot="1" x14ac:dyDescent="0.3">
      <c r="A118" s="30" t="s">
        <v>171</v>
      </c>
      <c r="B118" s="28" t="s">
        <v>245</v>
      </c>
      <c r="C118" s="29"/>
      <c r="D118" s="29"/>
      <c r="E118" s="118"/>
      <c r="F118" s="111"/>
      <c r="G118" s="111"/>
    </row>
    <row r="119" spans="1:7" ht="15.75" thickBot="1" x14ac:dyDescent="0.3">
      <c r="A119" s="30"/>
      <c r="B119" s="28" t="s">
        <v>246</v>
      </c>
      <c r="C119" s="29"/>
      <c r="D119" s="29"/>
      <c r="E119" s="118"/>
      <c r="F119" s="111"/>
      <c r="G119" s="111"/>
    </row>
    <row r="120" spans="1:7" ht="15.75" thickBot="1" x14ac:dyDescent="0.3">
      <c r="A120" s="30"/>
      <c r="B120" s="28" t="s">
        <v>247</v>
      </c>
      <c r="C120" s="29"/>
      <c r="D120" s="29"/>
      <c r="E120" s="118"/>
      <c r="F120" s="111"/>
      <c r="G120" s="111"/>
    </row>
    <row r="121" spans="1:7" ht="15.75" thickBot="1" x14ac:dyDescent="0.3">
      <c r="A121" s="30"/>
      <c r="B121" s="28" t="s">
        <v>248</v>
      </c>
      <c r="C121" s="29"/>
      <c r="D121" s="29"/>
      <c r="E121" s="118"/>
      <c r="F121" s="111"/>
      <c r="G121" s="111"/>
    </row>
    <row r="122" spans="1:7" ht="15.75" thickBot="1" x14ac:dyDescent="0.3">
      <c r="A122" s="113" t="s">
        <v>202</v>
      </c>
      <c r="B122" s="114"/>
      <c r="C122" s="29"/>
      <c r="D122" s="29"/>
      <c r="E122" s="118"/>
      <c r="F122" s="111"/>
      <c r="G122" s="111"/>
    </row>
    <row r="123" spans="1:7" x14ac:dyDescent="0.25">
      <c r="E123" s="111"/>
      <c r="F123" s="111"/>
      <c r="G123" s="111"/>
    </row>
    <row r="124" spans="1:7" x14ac:dyDescent="0.25">
      <c r="A124" s="112" t="s">
        <v>249</v>
      </c>
      <c r="B124" s="112"/>
      <c r="C124" s="112"/>
      <c r="E124" s="111"/>
      <c r="F124" s="111"/>
      <c r="G124" s="111"/>
    </row>
    <row r="125" spans="1:7" ht="15.75" thickBot="1" x14ac:dyDescent="0.3">
      <c r="E125" s="111"/>
      <c r="F125" s="111"/>
      <c r="G125" s="111"/>
    </row>
    <row r="126" spans="1:7" ht="51.75" thickBot="1" x14ac:dyDescent="0.3">
      <c r="A126" s="24"/>
      <c r="B126" s="37" t="s">
        <v>250</v>
      </c>
      <c r="C126" s="26" t="s">
        <v>165</v>
      </c>
      <c r="E126" s="111"/>
      <c r="F126" s="111"/>
      <c r="G126" s="111"/>
    </row>
    <row r="127" spans="1:7" ht="26.25" thickBot="1" x14ac:dyDescent="0.3">
      <c r="A127" s="27" t="s">
        <v>166</v>
      </c>
      <c r="B127" s="28" t="s">
        <v>163</v>
      </c>
      <c r="C127" s="28"/>
      <c r="E127" s="111"/>
      <c r="F127" s="111"/>
      <c r="G127" s="111"/>
    </row>
    <row r="128" spans="1:7" ht="26.25" thickBot="1" x14ac:dyDescent="0.3">
      <c r="A128" s="27" t="s">
        <v>168</v>
      </c>
      <c r="B128" s="28" t="s">
        <v>181</v>
      </c>
      <c r="C128" s="28"/>
      <c r="E128" s="111"/>
      <c r="F128" s="111"/>
      <c r="G128" s="111"/>
    </row>
    <row r="129" spans="1:7" ht="15.75" thickBot="1" x14ac:dyDescent="0.3">
      <c r="A129" s="27" t="s">
        <v>171</v>
      </c>
      <c r="B129" s="28" t="s">
        <v>212</v>
      </c>
      <c r="C129" s="28"/>
      <c r="E129" s="111"/>
      <c r="F129" s="111"/>
      <c r="G129" s="111"/>
    </row>
    <row r="130" spans="1:7" ht="26.25" thickBot="1" x14ac:dyDescent="0.3">
      <c r="A130" s="27" t="s">
        <v>173</v>
      </c>
      <c r="B130" s="28" t="s">
        <v>221</v>
      </c>
      <c r="C130" s="28"/>
      <c r="E130" s="111"/>
      <c r="F130" s="111"/>
      <c r="G130" s="111"/>
    </row>
    <row r="131" spans="1:7" ht="15.75" thickBot="1" x14ac:dyDescent="0.3">
      <c r="A131" s="27" t="s">
        <v>176</v>
      </c>
      <c r="B131" s="28" t="s">
        <v>236</v>
      </c>
      <c r="C131" s="28"/>
      <c r="E131" s="111"/>
      <c r="F131" s="111"/>
      <c r="G131" s="111"/>
    </row>
    <row r="132" spans="1:7" ht="15.75" thickBot="1" x14ac:dyDescent="0.3">
      <c r="A132" s="113" t="s">
        <v>251</v>
      </c>
      <c r="B132" s="114"/>
      <c r="C132" s="28"/>
      <c r="E132" s="111"/>
      <c r="F132" s="111"/>
      <c r="G132" s="111"/>
    </row>
    <row r="133" spans="1:7" ht="26.25" thickBot="1" x14ac:dyDescent="0.3">
      <c r="A133" s="27" t="s">
        <v>197</v>
      </c>
      <c r="B133" s="28" t="s">
        <v>252</v>
      </c>
      <c r="C133" s="28"/>
      <c r="E133" s="111"/>
      <c r="F133" s="111"/>
      <c r="G133" s="111"/>
    </row>
    <row r="134" spans="1:7" ht="15.75" thickBot="1" x14ac:dyDescent="0.3">
      <c r="A134" s="113" t="s">
        <v>253</v>
      </c>
      <c r="B134" s="114"/>
      <c r="C134" s="28"/>
      <c r="E134" s="111"/>
      <c r="F134" s="111"/>
      <c r="G134" s="111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4" sqref="F4"/>
    </sheetView>
  </sheetViews>
  <sheetFormatPr defaultRowHeight="15" x14ac:dyDescent="0.25"/>
  <cols>
    <col min="1" max="1" width="29.7109375" style="40" customWidth="1"/>
    <col min="2" max="2" width="34.28515625" style="41" customWidth="1"/>
    <col min="3" max="3" width="15.7109375" style="41" customWidth="1"/>
    <col min="4" max="4" width="18" style="41" customWidth="1"/>
    <col min="5" max="5" width="19.28515625" style="41" customWidth="1"/>
    <col min="6" max="6" width="18.85546875" customWidth="1"/>
  </cols>
  <sheetData>
    <row r="1" spans="1:6" x14ac:dyDescent="0.25">
      <c r="A1" s="90" t="s">
        <v>41</v>
      </c>
      <c r="B1" s="90"/>
      <c r="C1" s="90"/>
      <c r="D1" s="90"/>
      <c r="E1" s="90"/>
      <c r="F1" s="90"/>
    </row>
    <row r="2" spans="1:6" ht="15" customHeight="1" x14ac:dyDescent="0.25">
      <c r="A2" s="90" t="s">
        <v>258</v>
      </c>
      <c r="B2" s="90" t="s">
        <v>254</v>
      </c>
      <c r="C2" s="121" t="s">
        <v>255</v>
      </c>
      <c r="D2" s="121"/>
      <c r="E2" s="121"/>
      <c r="F2" s="121"/>
    </row>
    <row r="3" spans="1:6" ht="24" x14ac:dyDescent="0.25">
      <c r="A3" s="90"/>
      <c r="B3" s="90"/>
      <c r="C3" s="19" t="s">
        <v>256</v>
      </c>
      <c r="D3" s="19" t="s">
        <v>42</v>
      </c>
      <c r="E3" s="19" t="s">
        <v>257</v>
      </c>
      <c r="F3" s="19" t="s">
        <v>43</v>
      </c>
    </row>
    <row r="4" spans="1:6" ht="24" x14ac:dyDescent="0.25">
      <c r="A4" s="2" t="s">
        <v>264</v>
      </c>
      <c r="B4" s="70" t="s">
        <v>261</v>
      </c>
      <c r="C4" s="81"/>
      <c r="D4" s="81"/>
      <c r="E4" s="81"/>
      <c r="F4" s="81"/>
    </row>
    <row r="5" spans="1:6" ht="24" x14ac:dyDescent="0.25">
      <c r="A5" s="2" t="s">
        <v>265</v>
      </c>
      <c r="B5" s="70" t="s">
        <v>261</v>
      </c>
      <c r="C5" s="81"/>
      <c r="D5" s="81"/>
      <c r="E5" s="81"/>
      <c r="F5" s="81"/>
    </row>
    <row r="6" spans="1:6" ht="24" x14ac:dyDescent="0.25">
      <c r="A6" s="2" t="s">
        <v>266</v>
      </c>
      <c r="B6" s="70" t="s">
        <v>261</v>
      </c>
      <c r="C6" s="81"/>
      <c r="D6" s="81"/>
      <c r="E6" s="81"/>
      <c r="F6" s="81"/>
    </row>
    <row r="7" spans="1:6" ht="24" x14ac:dyDescent="0.25">
      <c r="A7" s="2" t="s">
        <v>267</v>
      </c>
      <c r="B7" s="70" t="s">
        <v>261</v>
      </c>
      <c r="C7" s="81"/>
      <c r="D7" s="81"/>
      <c r="E7" s="81"/>
      <c r="F7" s="81"/>
    </row>
    <row r="8" spans="1:6" ht="24" x14ac:dyDescent="0.25">
      <c r="A8" s="2" t="s">
        <v>268</v>
      </c>
      <c r="B8" s="70" t="s">
        <v>261</v>
      </c>
      <c r="C8" s="81"/>
      <c r="D8" s="81"/>
      <c r="E8" s="81"/>
      <c r="F8" s="81"/>
    </row>
    <row r="9" spans="1:6" ht="36" x14ac:dyDescent="0.25">
      <c r="A9" s="2" t="s">
        <v>269</v>
      </c>
      <c r="B9" s="70" t="s">
        <v>261</v>
      </c>
      <c r="C9" s="81"/>
      <c r="D9" s="81"/>
      <c r="E9" s="81"/>
      <c r="F9" s="81"/>
    </row>
    <row r="10" spans="1:6" ht="36" x14ac:dyDescent="0.25">
      <c r="A10" s="2" t="s">
        <v>270</v>
      </c>
      <c r="B10" s="70" t="s">
        <v>261</v>
      </c>
      <c r="C10" s="81"/>
      <c r="D10" s="81"/>
      <c r="E10" s="81"/>
      <c r="F10" s="81"/>
    </row>
    <row r="11" spans="1:6" ht="24" x14ac:dyDescent="0.25">
      <c r="A11" s="2" t="s">
        <v>271</v>
      </c>
      <c r="B11" s="70" t="s">
        <v>261</v>
      </c>
      <c r="C11" s="81"/>
      <c r="D11" s="81"/>
      <c r="E11" s="81"/>
      <c r="F11" s="81"/>
    </row>
    <row r="12" spans="1:6" ht="36" x14ac:dyDescent="0.25">
      <c r="A12" s="2" t="s">
        <v>272</v>
      </c>
      <c r="B12" s="70" t="s">
        <v>261</v>
      </c>
      <c r="C12" s="81"/>
      <c r="D12" s="81"/>
      <c r="E12" s="81"/>
      <c r="F12" s="81"/>
    </row>
    <row r="13" spans="1:6" ht="24" x14ac:dyDescent="0.25">
      <c r="A13" s="2" t="s">
        <v>273</v>
      </c>
      <c r="B13" s="70" t="s">
        <v>261</v>
      </c>
      <c r="C13" s="81"/>
      <c r="D13" s="81"/>
      <c r="E13" s="81"/>
      <c r="F13" s="81"/>
    </row>
    <row r="14" spans="1:6" ht="24" x14ac:dyDescent="0.25">
      <c r="A14" s="2" t="s">
        <v>206</v>
      </c>
      <c r="B14" s="70" t="s">
        <v>261</v>
      </c>
      <c r="C14" s="81"/>
      <c r="D14" s="81"/>
      <c r="E14" s="81"/>
      <c r="F14" s="81"/>
    </row>
    <row r="15" spans="1:6" ht="24" x14ac:dyDescent="0.25">
      <c r="A15" s="5" t="s">
        <v>274</v>
      </c>
      <c r="B15" s="5" t="s">
        <v>281</v>
      </c>
      <c r="C15" s="20">
        <f>SUM(C4:C14)</f>
        <v>0</v>
      </c>
      <c r="D15" s="20">
        <f>SUM(D4:D14)</f>
        <v>0</v>
      </c>
      <c r="E15" s="20">
        <f>SUM(E4:E14)</f>
        <v>0</v>
      </c>
      <c r="F15" s="20">
        <f>SUM(F4:F14)</f>
        <v>0</v>
      </c>
    </row>
    <row r="16" spans="1:6" ht="36" x14ac:dyDescent="0.25">
      <c r="A16" s="2" t="s">
        <v>275</v>
      </c>
      <c r="B16" s="70" t="s">
        <v>262</v>
      </c>
      <c r="C16" s="38">
        <f>C15*2%</f>
        <v>0</v>
      </c>
      <c r="D16" s="38">
        <f>D15*2%</f>
        <v>0</v>
      </c>
      <c r="E16" s="38">
        <f>E15*2%</f>
        <v>0</v>
      </c>
      <c r="F16" s="38">
        <f>F15*2%</f>
        <v>0</v>
      </c>
    </row>
    <row r="17" spans="1:6" ht="36" x14ac:dyDescent="0.25">
      <c r="A17" s="2" t="s">
        <v>276</v>
      </c>
      <c r="B17" s="70" t="s">
        <v>262</v>
      </c>
      <c r="C17" s="38">
        <f>C15*2%</f>
        <v>0</v>
      </c>
      <c r="D17" s="38">
        <f>D15*2%</f>
        <v>0</v>
      </c>
      <c r="E17" s="38">
        <f>E15*2%</f>
        <v>0</v>
      </c>
      <c r="F17" s="38">
        <f>F15*2%</f>
        <v>0</v>
      </c>
    </row>
    <row r="18" spans="1:6" ht="48" x14ac:dyDescent="0.25">
      <c r="A18" s="2" t="s">
        <v>290</v>
      </c>
      <c r="B18" s="5" t="s">
        <v>282</v>
      </c>
      <c r="C18" s="39">
        <f>C15+C16+C17</f>
        <v>0</v>
      </c>
      <c r="D18" s="39">
        <f>D15+D16+D17</f>
        <v>0</v>
      </c>
      <c r="E18" s="39">
        <f>E15+E16+E17</f>
        <v>0</v>
      </c>
      <c r="F18" s="39">
        <f>F15+F16+F17</f>
        <v>0</v>
      </c>
    </row>
    <row r="19" spans="1:6" ht="24" x14ac:dyDescent="0.25">
      <c r="A19" s="5" t="s">
        <v>277</v>
      </c>
      <c r="B19" s="5" t="s">
        <v>263</v>
      </c>
      <c r="C19" s="20">
        <f>'ANEXO IV D - MAO DE OBRA'!E3</f>
        <v>0</v>
      </c>
      <c r="D19" s="20">
        <f>'ANEXO IV D - MAO DE OBRA'!E4</f>
        <v>0</v>
      </c>
      <c r="E19" s="20">
        <f>'ANEXO IV D - MAO DE OBRA'!E5</f>
        <v>0</v>
      </c>
      <c r="F19" s="20">
        <f>'ANEXO IV D - MAO DE OBRA'!E6</f>
        <v>0</v>
      </c>
    </row>
    <row r="20" spans="1:6" x14ac:dyDescent="0.25">
      <c r="A20" s="87" t="s">
        <v>291</v>
      </c>
      <c r="B20" s="87"/>
      <c r="C20" s="57">
        <f>C18+C19</f>
        <v>0</v>
      </c>
      <c r="D20" s="57">
        <f>D18+D19</f>
        <v>0</v>
      </c>
      <c r="E20" s="57">
        <f>E18+E19</f>
        <v>0</v>
      </c>
      <c r="F20" s="57">
        <f>F18+F19</f>
        <v>0</v>
      </c>
    </row>
    <row r="21" spans="1:6" s="46" customFormat="1" x14ac:dyDescent="0.25">
      <c r="A21" s="87" t="s">
        <v>279</v>
      </c>
      <c r="B21" s="87"/>
      <c r="C21" s="120">
        <f>C20+D20+E20+F20</f>
        <v>0</v>
      </c>
      <c r="D21" s="120"/>
      <c r="E21" s="120"/>
      <c r="F21" s="120"/>
    </row>
    <row r="22" spans="1:6" x14ac:dyDescent="0.25">
      <c r="A22" s="87" t="s">
        <v>278</v>
      </c>
      <c r="B22" s="87"/>
      <c r="C22" s="57">
        <f>C20*12</f>
        <v>0</v>
      </c>
      <c r="D22" s="57">
        <f>D20*12</f>
        <v>0</v>
      </c>
      <c r="E22" s="57">
        <f>E20*12</f>
        <v>0</v>
      </c>
      <c r="F22" s="57">
        <f>F20*12</f>
        <v>0</v>
      </c>
    </row>
    <row r="23" spans="1:6" x14ac:dyDescent="0.25">
      <c r="A23" s="87" t="s">
        <v>280</v>
      </c>
      <c r="B23" s="87"/>
      <c r="C23" s="120">
        <f>C21*12</f>
        <v>0</v>
      </c>
      <c r="D23" s="120"/>
      <c r="E23" s="120"/>
      <c r="F23" s="120"/>
    </row>
  </sheetData>
  <sheetProtection algorithmName="SHA-512" hashValue="vlNmTCWKfe8prn1W3+HCzlNqkAyAXGYuLZnbN798f76usqTRJv2x+SZ+/7AazA986LkHccgq2vUPoVDVG/rgUA==" saltValue="698J7MM24iI9DU0ViArI+Q==" spinCount="100000" sheet="1" objects="1" scenarios="1"/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MESQUITA</vt:lpstr>
      <vt:lpstr>ANEXO IV-A NOVA IGUAÇU I</vt:lpstr>
      <vt:lpstr>ANEXO IV A - NOVA IGUAÇU II</vt:lpstr>
      <vt:lpstr>ANEXO IV A - QUEIMADOS</vt:lpstr>
      <vt:lpstr>ANEXO IV B - ALIM. COMP.</vt:lpstr>
      <vt:lpstr>ANEXO IV C - FORM. INF.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Tatiana Barbosa de Mendonça</cp:lastModifiedBy>
  <dcterms:created xsi:type="dcterms:W3CDTF">2023-03-06T15:11:59Z</dcterms:created>
  <dcterms:modified xsi:type="dcterms:W3CDTF">2023-04-11T19:44:41Z</dcterms:modified>
</cp:coreProperties>
</file>