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1"/>
  </bookViews>
  <sheets>
    <sheet name="ANEXO IV" sheetId="16" r:id="rId1"/>
    <sheet name="ANEXO IV A - CG I" sheetId="2" r:id="rId2"/>
    <sheet name="ANEXO IV A - CG II" sheetId="4" r:id="rId3"/>
    <sheet name="ANEXO IV A - STA CRUZ" sheetId="6" r:id="rId4"/>
    <sheet name="ANEXO IV A - BANGU" sheetId="8" r:id="rId5"/>
    <sheet name="ANEXO IV B - ALIM COMPL" sheetId="12" r:id="rId6"/>
    <sheet name="ANEXO IV C - FORM INF." sheetId="13" r:id="rId7"/>
    <sheet name="ANEXO IV D - MAO DE OBRA" sheetId="11" r:id="rId8"/>
    <sheet name="ANEXO IV E - PLANILHA ABERTA MO" sheetId="14" r:id="rId9"/>
    <sheet name="ANEXO IV F - RESUMO DE COTAÇÃO" sheetId="15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5" l="1"/>
  <c r="E19" i="15"/>
  <c r="D19" i="15"/>
  <c r="C19" i="15"/>
  <c r="F15" i="15"/>
  <c r="E15" i="15"/>
  <c r="D15" i="15"/>
  <c r="C15" i="15"/>
  <c r="E7" i="11"/>
  <c r="E6" i="11"/>
  <c r="E5" i="11"/>
  <c r="E4" i="11"/>
  <c r="E3" i="11"/>
  <c r="D18" i="8"/>
  <c r="D17" i="8"/>
  <c r="D16" i="8"/>
  <c r="D15" i="8"/>
  <c r="D14" i="8"/>
  <c r="D13" i="8"/>
  <c r="D12" i="8"/>
  <c r="D9" i="8"/>
  <c r="D8" i="8"/>
  <c r="D7" i="8"/>
  <c r="D6" i="8"/>
  <c r="D5" i="8"/>
  <c r="D4" i="8"/>
  <c r="D90" i="8"/>
  <c r="D84" i="8"/>
  <c r="B99" i="8"/>
  <c r="B58" i="8"/>
  <c r="B42" i="8"/>
  <c r="B34" i="8"/>
  <c r="B18" i="8"/>
  <c r="B10" i="8"/>
  <c r="D82" i="6"/>
  <c r="D76" i="6"/>
  <c r="D90" i="6"/>
  <c r="D86" i="6"/>
  <c r="D98" i="6"/>
  <c r="B99" i="6"/>
  <c r="B58" i="6"/>
  <c r="B42" i="6"/>
  <c r="B34" i="6"/>
  <c r="B18" i="6"/>
  <c r="B10" i="6"/>
  <c r="B10" i="4"/>
  <c r="D53" i="2"/>
  <c r="D52" i="2"/>
  <c r="D41" i="2"/>
  <c r="D36" i="2"/>
  <c r="D31" i="2"/>
  <c r="D29" i="2"/>
  <c r="D28" i="2"/>
  <c r="D25" i="2"/>
  <c r="D22" i="2"/>
  <c r="D17" i="2"/>
  <c r="D15" i="2"/>
  <c r="D9" i="2"/>
  <c r="D8" i="2"/>
  <c r="D5" i="2"/>
  <c r="D4" i="2"/>
  <c r="B42" i="2"/>
  <c r="B34" i="2"/>
  <c r="B18" i="2"/>
  <c r="C4" i="16"/>
  <c r="C5" i="16" s="1"/>
  <c r="D10" i="8" l="1"/>
  <c r="C99" i="8" s="1"/>
  <c r="C101" i="8" s="1"/>
  <c r="F16" i="15"/>
  <c r="F17" i="15"/>
  <c r="C16" i="15"/>
  <c r="C17" i="15"/>
  <c r="D16" i="15"/>
  <c r="D17" i="15"/>
  <c r="E16" i="15"/>
  <c r="E17" i="15"/>
  <c r="D18" i="15" l="1"/>
  <c r="D20" i="15" s="1"/>
  <c r="D22" i="15" s="1"/>
  <c r="C100" i="8"/>
  <c r="C102" i="8" s="1"/>
  <c r="C103" i="8" s="1"/>
  <c r="F18" i="15"/>
  <c r="F20" i="15" s="1"/>
  <c r="F22" i="15" s="1"/>
  <c r="E18" i="15"/>
  <c r="E20" i="15" s="1"/>
  <c r="E22" i="15" s="1"/>
  <c r="C18" i="15"/>
  <c r="C20" i="15" s="1"/>
  <c r="C22" i="15" s="1"/>
  <c r="C21" i="15" l="1"/>
  <c r="C23" i="15" s="1"/>
  <c r="D97" i="6" l="1"/>
  <c r="D96" i="6"/>
  <c r="D94" i="6"/>
  <c r="D93" i="6"/>
  <c r="D92" i="6"/>
  <c r="D88" i="6"/>
  <c r="D87" i="6"/>
  <c r="D84" i="6"/>
  <c r="D78" i="6"/>
  <c r="D65" i="6"/>
  <c r="D64" i="6"/>
  <c r="D62" i="6"/>
  <c r="D61" i="6"/>
  <c r="D60" i="6"/>
  <c r="D56" i="6"/>
  <c r="D55" i="6"/>
  <c r="D52" i="6"/>
  <c r="D46" i="6"/>
  <c r="D33" i="6"/>
  <c r="D32" i="6"/>
  <c r="D30" i="6"/>
  <c r="D29" i="6"/>
  <c r="D28" i="6"/>
  <c r="D24" i="6"/>
  <c r="D23" i="6"/>
  <c r="D20" i="6"/>
  <c r="D14" i="6"/>
  <c r="D95" i="6"/>
  <c r="D89" i="6"/>
  <c r="D85" i="6"/>
  <c r="D81" i="6"/>
  <c r="D80" i="6"/>
  <c r="D79" i="6"/>
  <c r="D77" i="6"/>
  <c r="D73" i="6"/>
  <c r="D72" i="6"/>
  <c r="D71" i="6"/>
  <c r="D70" i="6"/>
  <c r="D69" i="6"/>
  <c r="D68" i="6"/>
  <c r="D63" i="6"/>
  <c r="D57" i="6"/>
  <c r="D54" i="6"/>
  <c r="D53" i="6"/>
  <c r="D49" i="6"/>
  <c r="D48" i="6"/>
  <c r="D47" i="6"/>
  <c r="D45" i="6"/>
  <c r="D44" i="6"/>
  <c r="D41" i="6"/>
  <c r="D40" i="6"/>
  <c r="D39" i="6"/>
  <c r="D38" i="6"/>
  <c r="D37" i="6"/>
  <c r="D36" i="6"/>
  <c r="D31" i="6"/>
  <c r="D25" i="6"/>
  <c r="D22" i="6"/>
  <c r="D21" i="6"/>
  <c r="D17" i="6"/>
  <c r="D16" i="6"/>
  <c r="D15" i="6"/>
  <c r="D13" i="6"/>
  <c r="D12" i="6"/>
  <c r="D9" i="6"/>
  <c r="D8" i="6"/>
  <c r="D7" i="6"/>
  <c r="D6" i="6"/>
  <c r="D5" i="6"/>
  <c r="D4" i="6"/>
  <c r="D42" i="6" l="1"/>
  <c r="D10" i="6"/>
  <c r="C99" i="6" s="1"/>
  <c r="D34" i="6"/>
  <c r="D18" i="6"/>
  <c r="D74" i="6"/>
  <c r="D26" i="6"/>
  <c r="D66" i="6"/>
  <c r="D58" i="6"/>
  <c r="D50" i="6"/>
  <c r="C101" i="6" l="1"/>
  <c r="C100" i="6"/>
  <c r="B26" i="4"/>
  <c r="B58" i="2"/>
  <c r="B26" i="2"/>
  <c r="C102" i="6" l="1"/>
  <c r="C103" i="6" s="1"/>
  <c r="B99" i="2"/>
  <c r="D96" i="8"/>
  <c r="D94" i="8"/>
  <c r="D92" i="8"/>
  <c r="D89" i="8"/>
  <c r="D86" i="8"/>
  <c r="D85" i="8"/>
  <c r="D80" i="8"/>
  <c r="D76" i="8"/>
  <c r="D82" i="8" s="1"/>
  <c r="D64" i="8"/>
  <c r="D62" i="8"/>
  <c r="D60" i="8"/>
  <c r="D57" i="8"/>
  <c r="D54" i="8"/>
  <c r="D53" i="8"/>
  <c r="D48" i="8"/>
  <c r="D44" i="8"/>
  <c r="D32" i="8"/>
  <c r="D30" i="8"/>
  <c r="D28" i="8"/>
  <c r="D25" i="8"/>
  <c r="D22" i="8"/>
  <c r="D21" i="8"/>
  <c r="D97" i="8"/>
  <c r="D95" i="8"/>
  <c r="D93" i="8"/>
  <c r="D88" i="8"/>
  <c r="D87" i="8"/>
  <c r="D81" i="8"/>
  <c r="D79" i="8"/>
  <c r="D78" i="8"/>
  <c r="D77" i="8"/>
  <c r="D73" i="8"/>
  <c r="D72" i="8"/>
  <c r="D71" i="8"/>
  <c r="D70" i="8"/>
  <c r="D69" i="8"/>
  <c r="D68" i="8"/>
  <c r="D65" i="8"/>
  <c r="D63" i="8"/>
  <c r="D61" i="8"/>
  <c r="D56" i="8"/>
  <c r="D55" i="8"/>
  <c r="D52" i="8"/>
  <c r="D49" i="8"/>
  <c r="D47" i="8"/>
  <c r="D46" i="8"/>
  <c r="D45" i="8"/>
  <c r="D41" i="8"/>
  <c r="D40" i="8"/>
  <c r="D39" i="8"/>
  <c r="D38" i="8"/>
  <c r="D37" i="8"/>
  <c r="D36" i="8"/>
  <c r="D33" i="8"/>
  <c r="D31" i="8"/>
  <c r="D29" i="8"/>
  <c r="D24" i="8"/>
  <c r="D23" i="8"/>
  <c r="D20" i="8"/>
  <c r="D42" i="8" l="1"/>
  <c r="D50" i="8"/>
  <c r="D34" i="8"/>
  <c r="D66" i="8"/>
  <c r="D98" i="8"/>
  <c r="D26" i="8"/>
  <c r="D58" i="8"/>
  <c r="D74" i="8"/>
  <c r="B58" i="4" l="1"/>
  <c r="B42" i="4"/>
  <c r="B34" i="4"/>
  <c r="B18" i="4"/>
  <c r="D89" i="4"/>
  <c r="D87" i="4"/>
  <c r="D85" i="4"/>
  <c r="D81" i="4"/>
  <c r="D77" i="4"/>
  <c r="D71" i="4"/>
  <c r="D57" i="4"/>
  <c r="D55" i="4"/>
  <c r="D53" i="4"/>
  <c r="D49" i="4"/>
  <c r="D45" i="4"/>
  <c r="D41" i="4"/>
  <c r="D39" i="4"/>
  <c r="D37" i="4"/>
  <c r="D25" i="4"/>
  <c r="D23" i="4"/>
  <c r="D21" i="4"/>
  <c r="D17" i="4"/>
  <c r="D13" i="4"/>
  <c r="D9" i="4"/>
  <c r="D7" i="4"/>
  <c r="D5" i="4"/>
  <c r="D97" i="4"/>
  <c r="D96" i="4"/>
  <c r="D95" i="4"/>
  <c r="D94" i="4"/>
  <c r="D93" i="4"/>
  <c r="D92" i="4"/>
  <c r="D88" i="4"/>
  <c r="D86" i="4"/>
  <c r="D84" i="4"/>
  <c r="D80" i="4"/>
  <c r="D79" i="4"/>
  <c r="D78" i="4"/>
  <c r="D76" i="4"/>
  <c r="D73" i="4"/>
  <c r="D72" i="4"/>
  <c r="D70" i="4"/>
  <c r="D69" i="4"/>
  <c r="D68" i="4"/>
  <c r="D65" i="4"/>
  <c r="D64" i="4"/>
  <c r="D63" i="4"/>
  <c r="D62" i="4"/>
  <c r="D61" i="4"/>
  <c r="D60" i="4"/>
  <c r="D56" i="4"/>
  <c r="D54" i="4"/>
  <c r="D52" i="4"/>
  <c r="D48" i="4"/>
  <c r="D47" i="4"/>
  <c r="D46" i="4"/>
  <c r="D44" i="4"/>
  <c r="D40" i="4"/>
  <c r="D38" i="4"/>
  <c r="D36" i="4"/>
  <c r="D33" i="4"/>
  <c r="D32" i="4"/>
  <c r="D31" i="4"/>
  <c r="D30" i="4"/>
  <c r="D29" i="4"/>
  <c r="D28" i="4"/>
  <c r="D24" i="4"/>
  <c r="D22" i="4"/>
  <c r="D20" i="4"/>
  <c r="D16" i="4"/>
  <c r="D15" i="4"/>
  <c r="D14" i="4"/>
  <c r="D12" i="4"/>
  <c r="D8" i="4"/>
  <c r="D6" i="4"/>
  <c r="D4" i="4"/>
  <c r="B10" i="2"/>
  <c r="D97" i="2"/>
  <c r="D96" i="2"/>
  <c r="D95" i="2"/>
  <c r="D94" i="2"/>
  <c r="D93" i="2"/>
  <c r="D92" i="2"/>
  <c r="D89" i="2"/>
  <c r="D88" i="2"/>
  <c r="D87" i="2"/>
  <c r="D86" i="2"/>
  <c r="D85" i="2"/>
  <c r="D84" i="2"/>
  <c r="D81" i="2"/>
  <c r="D80" i="2"/>
  <c r="D79" i="2"/>
  <c r="D78" i="2"/>
  <c r="D77" i="2"/>
  <c r="D76" i="2"/>
  <c r="D73" i="2"/>
  <c r="D72" i="2"/>
  <c r="D71" i="2"/>
  <c r="D70" i="2"/>
  <c r="D69" i="2"/>
  <c r="D68" i="2"/>
  <c r="D65" i="2"/>
  <c r="D64" i="2"/>
  <c r="D63" i="2"/>
  <c r="D62" i="2"/>
  <c r="D61" i="2"/>
  <c r="D60" i="2"/>
  <c r="D57" i="2"/>
  <c r="D56" i="2"/>
  <c r="D55" i="2"/>
  <c r="D54" i="2"/>
  <c r="D49" i="2"/>
  <c r="D48" i="2"/>
  <c r="D47" i="2"/>
  <c r="D46" i="2"/>
  <c r="D45" i="2"/>
  <c r="D44" i="2"/>
  <c r="D40" i="2"/>
  <c r="D39" i="2"/>
  <c r="D38" i="2"/>
  <c r="D37" i="2"/>
  <c r="D33" i="2"/>
  <c r="D32" i="2"/>
  <c r="D30" i="2"/>
  <c r="D24" i="2"/>
  <c r="D23" i="2"/>
  <c r="D21" i="2"/>
  <c r="D20" i="2"/>
  <c r="D16" i="2"/>
  <c r="D14" i="2"/>
  <c r="D13" i="2"/>
  <c r="D12" i="2"/>
  <c r="D7" i="2"/>
  <c r="D6" i="2"/>
  <c r="D10" i="2" s="1"/>
  <c r="D98" i="4" l="1"/>
  <c r="B99" i="4"/>
  <c r="D98" i="2"/>
  <c r="D90" i="2"/>
  <c r="D66" i="2"/>
  <c r="D58" i="2"/>
  <c r="D42" i="2"/>
  <c r="D34" i="2"/>
  <c r="D26" i="2"/>
  <c r="D18" i="2"/>
  <c r="D74" i="4"/>
  <c r="D82" i="4"/>
  <c r="D18" i="4"/>
  <c r="D50" i="4"/>
  <c r="D90" i="4"/>
  <c r="D10" i="4"/>
  <c r="D42" i="4"/>
  <c r="D66" i="4"/>
  <c r="D26" i="4"/>
  <c r="D58" i="4"/>
  <c r="D34" i="4"/>
  <c r="D50" i="2"/>
  <c r="D74" i="2"/>
  <c r="D82" i="2"/>
  <c r="C99" i="4" l="1"/>
  <c r="C100" i="4" s="1"/>
  <c r="C99" i="2"/>
  <c r="C100" i="2" s="1"/>
  <c r="C101" i="4" l="1"/>
  <c r="C102" i="4" s="1"/>
  <c r="C103" i="4" s="1"/>
  <c r="C101" i="2"/>
  <c r="C102" i="2" s="1"/>
  <c r="C103" i="2" s="1"/>
</calcChain>
</file>

<file path=xl/sharedStrings.xml><?xml version="1.0" encoding="utf-8"?>
<sst xmlns="http://schemas.openxmlformats.org/spreadsheetml/2006/main" count="1015" uniqueCount="281">
  <si>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</si>
  <si>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</si>
  <si>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</si>
  <si>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</si>
  <si>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</si>
  <si>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</si>
  <si>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</si>
  <si>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</si>
  <si>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</si>
  <si>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</si>
  <si>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</si>
  <si>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</si>
  <si>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</si>
  <si>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</si>
  <si>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</si>
  <si>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</si>
  <si>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</si>
  <si>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</si>
  <si>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</si>
  <si>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FORMAÇÃO DE PREÇOS</t>
  </si>
  <si>
    <t>Custo Unitário ($)</t>
  </si>
  <si>
    <t>Custo Total ($)</t>
  </si>
  <si>
    <t>(x)</t>
  </si>
  <si>
    <t>Alimentação Complementar (2%)</t>
  </si>
  <si>
    <t>Fórmulas Infantis (2%)</t>
  </si>
  <si>
    <t>Total Mensal ($)</t>
  </si>
  <si>
    <t xml:space="preserve">Total Global - 12 meses ($) </t>
  </si>
  <si>
    <t xml:space="preserve"> UPA CAMPO GRANDE I</t>
  </si>
  <si>
    <t xml:space="preserve"> UPA CAMPO GRANDE II</t>
  </si>
  <si>
    <t xml:space="preserve"> UPA SANTA CRUZ</t>
  </si>
  <si>
    <t xml:space="preserve"> UPA BANGU</t>
  </si>
  <si>
    <t>LOTE II</t>
  </si>
  <si>
    <t>UPA CAMPO GRANDE I</t>
  </si>
  <si>
    <t>UPA CAMPO GRANDE II</t>
  </si>
  <si>
    <t>UPA BANGU</t>
  </si>
  <si>
    <t>UPA SANTA CRUZ</t>
  </si>
  <si>
    <t>UPA</t>
  </si>
  <si>
    <t>Distribuição Pessoal</t>
  </si>
  <si>
    <t xml:space="preserve">FORMAÇÃO DE PREÇO ABERTO POR ESCALA E POR UPA </t>
  </si>
  <si>
    <t>12x36 DIURNO</t>
  </si>
  <si>
    <t>CUSTO UNITÁRIO ($)</t>
  </si>
  <si>
    <t>CUSTO TOTAL ($)</t>
  </si>
  <si>
    <t>Copeiro</t>
  </si>
  <si>
    <t>Total por LOTE</t>
  </si>
  <si>
    <t>CAMPO GRANDE I</t>
  </si>
  <si>
    <t>CAMPO GRANDE II</t>
  </si>
  <si>
    <t>BANGU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</si>
  <si>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</si>
  <si>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</si>
  <si>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</si>
  <si>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</si>
  <si>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</si>
  <si>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</si>
  <si>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</si>
  <si>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</si>
  <si>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</si>
  <si>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</si>
  <si>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</si>
  <si>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</si>
  <si>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</si>
  <si>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</si>
  <si>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</si>
  <si>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</si>
  <si>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</si>
  <si>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</si>
  <si>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</si>
  <si>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</si>
  <si>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</si>
  <si>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</si>
  <si>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</si>
  <si>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</si>
  <si>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</si>
  <si>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</si>
  <si>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</si>
  <si>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</si>
  <si>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</si>
  <si>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</si>
  <si>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</si>
  <si>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</si>
  <si>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</si>
  <si>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</si>
  <si>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</si>
  <si>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</si>
  <si>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</si>
  <si>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</si>
  <si>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</si>
  <si>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</si>
  <si>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</si>
  <si>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</si>
  <si>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</si>
  <si>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</si>
  <si>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</si>
  <si>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</si>
  <si>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</si>
  <si>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</si>
  <si>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</si>
  <si>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</si>
  <si>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</si>
  <si>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</si>
  <si>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</si>
  <si>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</si>
  <si>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</si>
  <si>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</si>
  <si>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</si>
  <si>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</si>
  <si>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</si>
  <si>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</si>
  <si>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</si>
  <si>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</si>
  <si>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</si>
  <si>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</si>
  <si>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</si>
  <si>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</si>
  <si>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</si>
  <si>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</si>
  <si>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</si>
  <si>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</si>
  <si>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</si>
  <si>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</si>
  <si>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</si>
  <si>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</si>
  <si>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</si>
  <si>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</si>
  <si>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</si>
  <si>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</si>
  <si>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</si>
  <si>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</si>
  <si>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</si>
  <si>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</si>
  <si>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</si>
  <si>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</si>
  <si>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</si>
  <si>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</si>
  <si>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</si>
  <si>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</si>
  <si>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</si>
  <si>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</si>
  <si>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</si>
  <si>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</si>
  <si>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</si>
  <si>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</si>
  <si>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</si>
  <si>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</si>
  <si>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</si>
  <si>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</si>
  <si>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</si>
  <si>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</si>
  <si>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</si>
  <si>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</si>
  <si>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</si>
  <si>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</si>
  <si>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</si>
  <si>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</si>
  <si>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</si>
  <si>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</si>
  <si>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</si>
  <si>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</si>
  <si>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</si>
  <si>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</si>
  <si>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</si>
  <si>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</si>
  <si>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</si>
  <si>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</si>
  <si>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</si>
  <si>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</si>
  <si>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</si>
  <si>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</si>
  <si>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</si>
  <si>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</si>
  <si>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</si>
  <si>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</si>
  <si>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</si>
  <si>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</si>
  <si>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</si>
  <si>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</si>
  <si>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</si>
  <si>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</si>
  <si>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</si>
  <si>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</si>
  <si>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</si>
  <si>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</si>
  <si>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</si>
  <si>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</si>
  <si>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</si>
  <si>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</si>
  <si>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</si>
  <si>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</si>
  <si>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</si>
  <si>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</si>
  <si>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</si>
  <si>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</si>
  <si>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</si>
  <si>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</si>
  <si>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</si>
  <si>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</si>
  <si>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</si>
  <si>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</si>
  <si>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</si>
  <si>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</si>
  <si>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</si>
  <si>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</si>
  <si>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</si>
  <si>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</si>
  <si>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</si>
  <si>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</si>
  <si>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</si>
  <si>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</si>
  <si>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</si>
  <si>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</si>
  <si>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</si>
  <si>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</si>
  <si>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</si>
  <si>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</si>
  <si>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</si>
  <si>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</si>
  <si>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</si>
  <si>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</si>
  <si>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</si>
  <si>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</si>
  <si>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</si>
  <si>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</si>
  <si>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</si>
  <si>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</si>
  <si>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</si>
  <si>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</si>
  <si>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</si>
  <si>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</si>
  <si>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</si>
  <si>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</si>
  <si>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</si>
  <si>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</si>
  <si>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</si>
  <si>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</si>
  <si>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</si>
  <si>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</si>
  <si>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</si>
  <si>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</si>
  <si>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</si>
  <si>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</si>
  <si>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</si>
  <si>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</si>
  <si>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</si>
  <si>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</si>
  <si>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</si>
  <si>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</si>
  <si>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</si>
  <si>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ABERTOS ($) </t>
  </si>
  <si>
    <t>ITEM</t>
  </si>
  <si>
    <t>VALORES ($)</t>
  </si>
  <si>
    <t>SANTA CRUZ</t>
  </si>
  <si>
    <t>Valor embutido no ANEXO IV-A: Estimativa Mensal e Formação de Preços</t>
  </si>
  <si>
    <t>2% do Total de Refeições Mensal - conforme ANEXO IV-A (faturamento variável com conforme consumo)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</si>
  <si>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</si>
  <si>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</si>
  <si>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</si>
  <si>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</si>
  <si>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</si>
  <si>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</si>
  <si>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</si>
  <si>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</si>
  <si>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</si>
  <si>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</si>
  <si>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</si>
  <si>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</si>
  <si>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</si>
  <si>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</si>
  <si>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</si>
  <si>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</si>
  <si>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</si>
  <si>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</si>
  <si>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>ESTIMATIVA MENSAL DE CONSUMO</t>
  </si>
  <si>
    <t xml:space="preserve">Valor igual ao apresentado no ANEXO IV-A </t>
  </si>
  <si>
    <t xml:space="preserve"> MENSAL POR UPA ($)</t>
  </si>
  <si>
    <t xml:space="preserve"> MENSAL POR LOTE ($)</t>
  </si>
  <si>
    <t xml:space="preserve"> TOTAL GLOBAL (C x 12 MESES) – ($)</t>
  </si>
  <si>
    <t xml:space="preserve"> LOTE II </t>
  </si>
  <si>
    <t>Paciente ADULTO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</si>
  <si>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</si>
  <si>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Jantar</t>
  </si>
  <si>
    <t>Total Mensal da Proposta por UNIDADE ($)</t>
  </si>
  <si>
    <t>Total Mensal de Refeições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</si>
</sst>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6" fillId="3" borderId="1" xfId="10" applyFont="1" applyFill="1" applyBorder="1" applyAlignment="1">
      <alignment horizontal="center" vertical="center" wrapText="1"/>
    </xf>
    <xf numFmtId="44" fontId="5" fillId="0" borderId="1" xfId="10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44" fontId="6" fillId="4" borderId="1" xfId="1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44" fontId="0" fillId="0" borderId="0" xfId="10" applyFont="1"/>
    <xf numFmtId="1" fontId="6" fillId="3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7" xfId="0" applyNumberFormat="1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4" fontId="7" fillId="0" borderId="1" xfId="10" applyFont="1" applyBorder="1" applyAlignment="1">
      <alignment horizontal="center" vertical="center" wrapText="1"/>
    </xf>
    <xf numFmtId="44" fontId="4" fillId="4" borderId="1" xfId="10" applyFont="1" applyFill="1" applyBorder="1" applyAlignment="1">
      <alignment horizontal="center" vertical="center" wrapText="1"/>
    </xf>
    <xf numFmtId="44" fontId="4" fillId="4" borderId="1" xfId="10" applyFont="1" applyFill="1" applyBorder="1" applyAlignment="1">
      <alignment vertical="center"/>
    </xf>
    <xf numFmtId="0" fontId="5" fillId="0" borderId="0" xfId="0" applyFont="1"/>
    <xf numFmtId="44" fontId="5" fillId="0" borderId="0" xfId="10" applyFont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4" fontId="4" fillId="3" borderId="1" xfId="10" applyFont="1" applyFill="1" applyBorder="1" applyAlignment="1">
      <alignment horizontal="center" vertical="center" wrapText="1"/>
    </xf>
    <xf numFmtId="44" fontId="8" fillId="3" borderId="7" xfId="10" applyFont="1" applyFill="1" applyBorder="1" applyAlignment="1">
      <alignment horizontal="center" vertical="center"/>
    </xf>
    <xf numFmtId="44" fontId="10" fillId="3" borderId="7" xfId="1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44" fontId="8" fillId="5" borderId="1" xfId="1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1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7" fillId="0" borderId="1" xfId="10" applyFont="1" applyFill="1" applyBorder="1" applyAlignment="1">
      <alignment vertical="center"/>
    </xf>
    <xf numFmtId="44" fontId="6" fillId="3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44" fontId="8" fillId="0" borderId="7" xfId="10" applyFont="1" applyFill="1" applyBorder="1" applyAlignment="1" applyProtection="1">
      <alignment vertical="center"/>
      <protection locked="0"/>
    </xf>
    <xf numFmtId="44" fontId="10" fillId="0" borderId="7" xfId="1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4" fontId="5" fillId="0" borderId="1" xfId="10" applyFont="1" applyBorder="1" applyAlignment="1" applyProtection="1">
      <alignment horizontal="center"/>
      <protection locked="0"/>
    </xf>
    <xf numFmtId="44" fontId="7" fillId="0" borderId="1" xfId="10" applyFont="1" applyFill="1" applyBorder="1" applyAlignment="1" applyProtection="1">
      <alignment vertical="center"/>
      <protection locked="0"/>
    </xf>
    <xf numFmtId="44" fontId="7" fillId="0" borderId="1" xfId="10" applyFont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4" fontId="10" fillId="0" borderId="3" xfId="10" applyFont="1" applyFill="1" applyBorder="1" applyAlignment="1">
      <alignment horizontal="center" vertical="center" wrapText="1"/>
    </xf>
    <xf numFmtId="44" fontId="10" fillId="0" borderId="4" xfId="10" applyFont="1" applyFill="1" applyBorder="1" applyAlignment="1">
      <alignment horizontal="center" vertical="center" wrapText="1"/>
    </xf>
    <xf numFmtId="44" fontId="10" fillId="0" borderId="5" xfId="10" applyFont="1" applyFill="1" applyBorder="1" applyAlignment="1">
      <alignment horizontal="center" vertical="center" wrapText="1"/>
    </xf>
    <xf numFmtId="44" fontId="10" fillId="3" borderId="3" xfId="10" applyFont="1" applyFill="1" applyBorder="1" applyAlignment="1">
      <alignment horizontal="center" vertical="center" wrapText="1"/>
    </xf>
    <xf numFmtId="44" fontId="10" fillId="3" borderId="4" xfId="10" applyFont="1" applyFill="1" applyBorder="1" applyAlignment="1">
      <alignment horizontal="center" vertical="center" wrapText="1"/>
    </xf>
    <xf numFmtId="44" fontId="10" fillId="3" borderId="5" xfId="1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6" fillId="3" borderId="1" xfId="1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4" fontId="6" fillId="3" borderId="1" xfId="1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0" fillId="0" borderId="9" xfId="0" applyBorder="1"/>
    <xf numFmtId="0" fontId="8" fillId="7" borderId="0" xfId="0" applyFont="1" applyFill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7" borderId="0" xfId="0" applyFont="1" applyFill="1" applyAlignment="1">
      <alignment horizontal="center" vertical="center" wrapText="1"/>
    </xf>
    <xf numFmtId="44" fontId="4" fillId="3" borderId="1" xfId="10" applyFont="1" applyFill="1" applyBorder="1" applyAlignment="1">
      <alignment horizontal="center" vertical="center" wrapText="1"/>
    </xf>
  </cellXfs>
  <cellStyles count="11">
    <cellStyle name="Moeda" xfId="10" builtinId="4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3" sqref="D3"/>
    </sheetView>
  </sheetViews>
  <sheetFormatPr defaultRowHeight="15" x14ac:dyDescent="0.25"/>
  <cols>
    <col min="1" max="1" width="8.5703125" customWidth="1"/>
    <col min="2" max="2" width="43.42578125" bestFit="1" customWidth="1"/>
    <col min="3" max="3" width="22.5703125" style="21" customWidth="1"/>
    <col min="4" max="4" width="20.5703125" style="21" customWidth="1"/>
    <col min="5" max="5" width="17.85546875" style="21" customWidth="1"/>
    <col min="6" max="6" width="20.140625" style="21" customWidth="1"/>
  </cols>
  <sheetData>
    <row r="1" spans="1:6" ht="15.75" thickBot="1" x14ac:dyDescent="0.3">
      <c r="A1" s="51" t="s">
        <v>247</v>
      </c>
      <c r="B1" s="78" t="s">
        <v>275</v>
      </c>
      <c r="C1" s="79"/>
      <c r="D1" s="79"/>
      <c r="E1" s="79"/>
      <c r="F1" s="80"/>
    </row>
    <row r="2" spans="1:6" ht="15.75" thickBot="1" x14ac:dyDescent="0.3">
      <c r="A2" s="52" t="s">
        <v>157</v>
      </c>
      <c r="B2" s="53" t="s">
        <v>248</v>
      </c>
      <c r="C2" s="49" t="s">
        <v>44</v>
      </c>
      <c r="D2" s="49" t="s">
        <v>45</v>
      </c>
      <c r="E2" s="50" t="s">
        <v>249</v>
      </c>
      <c r="F2" s="49" t="s">
        <v>46</v>
      </c>
    </row>
    <row r="3" spans="1:6" s="45" customFormat="1" ht="15.75" thickBot="1" x14ac:dyDescent="0.3">
      <c r="A3" s="54" t="s">
        <v>159</v>
      </c>
      <c r="B3" s="56" t="s">
        <v>272</v>
      </c>
      <c r="C3" s="72"/>
      <c r="D3" s="72"/>
      <c r="E3" s="73"/>
      <c r="F3" s="72"/>
    </row>
    <row r="4" spans="1:6" s="45" customFormat="1" ht="15.75" thickBot="1" x14ac:dyDescent="0.3">
      <c r="A4" s="55" t="s">
        <v>162</v>
      </c>
      <c r="B4" s="56" t="s">
        <v>273</v>
      </c>
      <c r="C4" s="81">
        <f>C3+D3+E3+F3</f>
        <v>0</v>
      </c>
      <c r="D4" s="82"/>
      <c r="E4" s="82"/>
      <c r="F4" s="83"/>
    </row>
    <row r="5" spans="1:6" ht="15.75" thickBot="1" x14ac:dyDescent="0.3">
      <c r="A5" s="55" t="s">
        <v>164</v>
      </c>
      <c r="B5" s="57" t="s">
        <v>274</v>
      </c>
      <c r="C5" s="84">
        <f>C4*12</f>
        <v>0</v>
      </c>
      <c r="D5" s="85"/>
      <c r="E5" s="85"/>
      <c r="F5" s="86"/>
    </row>
  </sheetData>
  <sheetProtection algorithmName="SHA-512" hashValue="MrapLgx12CRA6nyalNJIbOtI95hWM42inDBqApSNRNBp6zF0/8RQa5AO/11c6cZYj9GrhWmuB0y46+JGBDrGZQ==" saltValue="iy4lCOZ0Ekcjp3aMvzor4g==" spinCount="100000" sheet="1" objects="1" scenarios="1"/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C6" sqref="C6"/>
    </sheetView>
  </sheetViews>
  <sheetFormatPr defaultRowHeight="15" x14ac:dyDescent="0.25"/>
  <cols>
    <col min="1" max="1" width="19.42578125" style="1" customWidth="1"/>
    <col min="2" max="2" width="19" style="20" customWidth="1"/>
    <col min="3" max="3" width="15.42578125" style="21" customWidth="1"/>
    <col min="4" max="4" width="21.42578125" style="21" customWidth="1"/>
  </cols>
  <sheetData>
    <row r="1" spans="1:4" x14ac:dyDescent="0.25">
      <c r="A1" s="89" t="s">
        <v>27</v>
      </c>
      <c r="B1" s="89"/>
      <c r="C1" s="89"/>
      <c r="D1" s="89"/>
    </row>
    <row r="2" spans="1:4" ht="36" x14ac:dyDescent="0.25">
      <c r="A2" s="4" t="s">
        <v>0</v>
      </c>
      <c r="B2" s="10" t="s">
        <v>270</v>
      </c>
      <c r="C2" s="90" t="s">
        <v>19</v>
      </c>
      <c r="D2" s="90"/>
    </row>
    <row r="3" spans="1:4" x14ac:dyDescent="0.25">
      <c r="A3" s="11" t="s">
        <v>1</v>
      </c>
      <c r="B3" s="10" t="s">
        <v>18</v>
      </c>
      <c r="C3" s="12" t="s">
        <v>20</v>
      </c>
      <c r="D3" s="12" t="s">
        <v>21</v>
      </c>
    </row>
    <row r="4" spans="1:4" x14ac:dyDescent="0.25">
      <c r="A4" s="2" t="s">
        <v>2</v>
      </c>
      <c r="B4" s="58">
        <v>1976</v>
      </c>
      <c r="C4" s="75"/>
      <c r="D4" s="13">
        <f>B4*C4</f>
        <v>0</v>
      </c>
    </row>
    <row r="5" spans="1:4" x14ac:dyDescent="0.25">
      <c r="A5" s="2" t="s">
        <v>3</v>
      </c>
      <c r="B5" s="58">
        <v>0</v>
      </c>
      <c r="C5" s="75"/>
      <c r="D5" s="13">
        <f>B5*C5</f>
        <v>0</v>
      </c>
    </row>
    <row r="6" spans="1:4" x14ac:dyDescent="0.25">
      <c r="A6" s="2" t="s">
        <v>4</v>
      </c>
      <c r="B6" s="58">
        <v>2118</v>
      </c>
      <c r="C6" s="75"/>
      <c r="D6" s="13">
        <f t="shared" ref="D6:D7" si="0">B6*C6</f>
        <v>0</v>
      </c>
    </row>
    <row r="7" spans="1:4" x14ac:dyDescent="0.25">
      <c r="A7" s="2" t="s">
        <v>5</v>
      </c>
      <c r="B7" s="58">
        <v>1602</v>
      </c>
      <c r="C7" s="75"/>
      <c r="D7" s="13">
        <f t="shared" si="0"/>
        <v>0</v>
      </c>
    </row>
    <row r="8" spans="1:4" x14ac:dyDescent="0.25">
      <c r="A8" s="2" t="s">
        <v>278</v>
      </c>
      <c r="B8" s="58">
        <v>1577</v>
      </c>
      <c r="C8" s="75"/>
      <c r="D8" s="13">
        <f>B8*C8</f>
        <v>0</v>
      </c>
    </row>
    <row r="9" spans="1:4" x14ac:dyDescent="0.25">
      <c r="A9" s="2" t="s">
        <v>6</v>
      </c>
      <c r="B9" s="58">
        <v>0</v>
      </c>
      <c r="C9" s="75"/>
      <c r="D9" s="13">
        <f>B9*C9</f>
        <v>0</v>
      </c>
    </row>
    <row r="10" spans="1:4" x14ac:dyDescent="0.25">
      <c r="A10" s="5" t="s">
        <v>7</v>
      </c>
      <c r="B10" s="14">
        <f>SUM(B4:B9)</f>
        <v>7273</v>
      </c>
      <c r="C10" s="15" t="s">
        <v>22</v>
      </c>
      <c r="D10" s="15">
        <f>SUM(D4:D9)</f>
        <v>0</v>
      </c>
    </row>
    <row r="11" spans="1:4" x14ac:dyDescent="0.25">
      <c r="A11" s="16" t="s">
        <v>1</v>
      </c>
      <c r="B11" s="17" t="s">
        <v>8</v>
      </c>
      <c r="C11" s="12" t="s">
        <v>20</v>
      </c>
      <c r="D11" s="12" t="s">
        <v>21</v>
      </c>
    </row>
    <row r="12" spans="1:4" x14ac:dyDescent="0.25">
      <c r="A12" s="2" t="s">
        <v>2</v>
      </c>
      <c r="B12" s="58">
        <v>15</v>
      </c>
      <c r="C12" s="75"/>
      <c r="D12" s="13">
        <f>B12*C12</f>
        <v>0</v>
      </c>
    </row>
    <row r="13" spans="1:4" x14ac:dyDescent="0.25">
      <c r="A13" s="2" t="s">
        <v>3</v>
      </c>
      <c r="B13" s="58">
        <v>0</v>
      </c>
      <c r="C13" s="75"/>
      <c r="D13" s="13">
        <f t="shared" ref="D13:D16" si="1">B13*C13</f>
        <v>0</v>
      </c>
    </row>
    <row r="14" spans="1:4" x14ac:dyDescent="0.25">
      <c r="A14" s="2" t="s">
        <v>4</v>
      </c>
      <c r="B14" s="58">
        <v>21</v>
      </c>
      <c r="C14" s="75"/>
      <c r="D14" s="13">
        <f t="shared" si="1"/>
        <v>0</v>
      </c>
    </row>
    <row r="15" spans="1:4" x14ac:dyDescent="0.25">
      <c r="A15" s="2" t="s">
        <v>5</v>
      </c>
      <c r="B15" s="58">
        <v>16</v>
      </c>
      <c r="C15" s="75"/>
      <c r="D15" s="13">
        <f>B15*C15</f>
        <v>0</v>
      </c>
    </row>
    <row r="16" spans="1:4" x14ac:dyDescent="0.25">
      <c r="A16" s="2" t="s">
        <v>278</v>
      </c>
      <c r="B16" s="58">
        <v>21</v>
      </c>
      <c r="C16" s="75"/>
      <c r="D16" s="13">
        <f t="shared" si="1"/>
        <v>0</v>
      </c>
    </row>
    <row r="17" spans="1:4" x14ac:dyDescent="0.25">
      <c r="A17" s="2" t="s">
        <v>6</v>
      </c>
      <c r="B17" s="58">
        <v>0</v>
      </c>
      <c r="C17" s="75"/>
      <c r="D17" s="13">
        <f>B17*C17</f>
        <v>0</v>
      </c>
    </row>
    <row r="18" spans="1:4" x14ac:dyDescent="0.25">
      <c r="A18" s="5" t="s">
        <v>7</v>
      </c>
      <c r="B18" s="14">
        <f>SUM(B12:B17)</f>
        <v>73</v>
      </c>
      <c r="C18" s="15" t="s">
        <v>22</v>
      </c>
      <c r="D18" s="15">
        <f>SUM(D12:D17)</f>
        <v>0</v>
      </c>
    </row>
    <row r="19" spans="1:4" x14ac:dyDescent="0.25">
      <c r="A19" s="7" t="s">
        <v>1</v>
      </c>
      <c r="B19" s="18" t="s">
        <v>276</v>
      </c>
      <c r="C19" s="12" t="s">
        <v>20</v>
      </c>
      <c r="D19" s="12" t="s">
        <v>21</v>
      </c>
    </row>
    <row r="20" spans="1:4" x14ac:dyDescent="0.25">
      <c r="A20" s="2" t="s">
        <v>2</v>
      </c>
      <c r="B20" s="58">
        <v>95</v>
      </c>
      <c r="C20" s="75"/>
      <c r="D20" s="13">
        <f>B20*C20</f>
        <v>0</v>
      </c>
    </row>
    <row r="21" spans="1:4" x14ac:dyDescent="0.25">
      <c r="A21" s="2" t="s">
        <v>3</v>
      </c>
      <c r="B21" s="58">
        <v>0</v>
      </c>
      <c r="C21" s="75"/>
      <c r="D21" s="13">
        <f t="shared" ref="D21:D24" si="2">B21*C21</f>
        <v>0</v>
      </c>
    </row>
    <row r="22" spans="1:4" x14ac:dyDescent="0.25">
      <c r="A22" s="2" t="s">
        <v>4</v>
      </c>
      <c r="B22" s="58">
        <v>109</v>
      </c>
      <c r="C22" s="75"/>
      <c r="D22" s="13">
        <f>B22*C22</f>
        <v>0</v>
      </c>
    </row>
    <row r="23" spans="1:4" x14ac:dyDescent="0.25">
      <c r="A23" s="2" t="s">
        <v>5</v>
      </c>
      <c r="B23" s="58">
        <v>85</v>
      </c>
      <c r="C23" s="75"/>
      <c r="D23" s="13">
        <f t="shared" si="2"/>
        <v>0</v>
      </c>
    </row>
    <row r="24" spans="1:4" x14ac:dyDescent="0.25">
      <c r="A24" s="2" t="s">
        <v>278</v>
      </c>
      <c r="B24" s="58">
        <v>108</v>
      </c>
      <c r="C24" s="75"/>
      <c r="D24" s="13">
        <f t="shared" si="2"/>
        <v>0</v>
      </c>
    </row>
    <row r="25" spans="1:4" x14ac:dyDescent="0.25">
      <c r="A25" s="2" t="s">
        <v>6</v>
      </c>
      <c r="B25" s="58">
        <v>108</v>
      </c>
      <c r="C25" s="75"/>
      <c r="D25" s="13">
        <f>B25*C25</f>
        <v>0</v>
      </c>
    </row>
    <row r="26" spans="1:4" x14ac:dyDescent="0.25">
      <c r="A26" s="8" t="s">
        <v>7</v>
      </c>
      <c r="B26" s="14">
        <f>SUM(B20:B25)</f>
        <v>505</v>
      </c>
      <c r="C26" s="15" t="s">
        <v>22</v>
      </c>
      <c r="D26" s="15">
        <f>SUM(D20:D25)</f>
        <v>0</v>
      </c>
    </row>
    <row r="27" spans="1:4" x14ac:dyDescent="0.25">
      <c r="A27" s="3" t="s">
        <v>9</v>
      </c>
      <c r="B27" s="18" t="s">
        <v>276</v>
      </c>
      <c r="C27" s="12" t="s">
        <v>20</v>
      </c>
      <c r="D27" s="12" t="s">
        <v>21</v>
      </c>
    </row>
    <row r="28" spans="1:4" x14ac:dyDescent="0.25">
      <c r="A28" s="2" t="s">
        <v>2</v>
      </c>
      <c r="B28" s="58">
        <v>124</v>
      </c>
      <c r="C28" s="75"/>
      <c r="D28" s="13">
        <f>B28*C28</f>
        <v>0</v>
      </c>
    </row>
    <row r="29" spans="1:4" x14ac:dyDescent="0.25">
      <c r="A29" s="2" t="s">
        <v>3</v>
      </c>
      <c r="B29" s="58">
        <v>131</v>
      </c>
      <c r="C29" s="75"/>
      <c r="D29" s="13">
        <f>B29*C29</f>
        <v>0</v>
      </c>
    </row>
    <row r="30" spans="1:4" x14ac:dyDescent="0.25">
      <c r="A30" s="2" t="s">
        <v>4</v>
      </c>
      <c r="B30" s="58">
        <v>131</v>
      </c>
      <c r="C30" s="75"/>
      <c r="D30" s="13">
        <f t="shared" ref="D30:D33" si="3">B30*C30</f>
        <v>0</v>
      </c>
    </row>
    <row r="31" spans="1:4" x14ac:dyDescent="0.25">
      <c r="A31" s="2" t="s">
        <v>5</v>
      </c>
      <c r="B31" s="58">
        <v>105</v>
      </c>
      <c r="C31" s="75"/>
      <c r="D31" s="13">
        <f>B31*C31</f>
        <v>0</v>
      </c>
    </row>
    <row r="32" spans="1:4" x14ac:dyDescent="0.25">
      <c r="A32" s="2" t="s">
        <v>278</v>
      </c>
      <c r="B32" s="58">
        <v>112</v>
      </c>
      <c r="C32" s="75"/>
      <c r="D32" s="13">
        <f t="shared" si="3"/>
        <v>0</v>
      </c>
    </row>
    <row r="33" spans="1:4" x14ac:dyDescent="0.25">
      <c r="A33" s="2" t="s">
        <v>6</v>
      </c>
      <c r="B33" s="58">
        <v>105</v>
      </c>
      <c r="C33" s="75"/>
      <c r="D33" s="13">
        <f t="shared" si="3"/>
        <v>0</v>
      </c>
    </row>
    <row r="34" spans="1:4" x14ac:dyDescent="0.25">
      <c r="A34" s="5" t="s">
        <v>7</v>
      </c>
      <c r="B34" s="14">
        <f>SUM(B28:B33)</f>
        <v>708</v>
      </c>
      <c r="C34" s="15" t="s">
        <v>22</v>
      </c>
      <c r="D34" s="15">
        <f>SUM(D28:D33)</f>
        <v>0</v>
      </c>
    </row>
    <row r="35" spans="1:4" x14ac:dyDescent="0.25">
      <c r="A35" s="3" t="s">
        <v>10</v>
      </c>
      <c r="B35" s="18" t="s">
        <v>276</v>
      </c>
      <c r="C35" s="12" t="s">
        <v>20</v>
      </c>
      <c r="D35" s="12" t="s">
        <v>21</v>
      </c>
    </row>
    <row r="36" spans="1:4" x14ac:dyDescent="0.25">
      <c r="A36" s="2" t="s">
        <v>2</v>
      </c>
      <c r="B36" s="58">
        <v>80</v>
      </c>
      <c r="C36" s="75"/>
      <c r="D36" s="13">
        <f>B36*C36</f>
        <v>0</v>
      </c>
    </row>
    <row r="37" spans="1:4" x14ac:dyDescent="0.25">
      <c r="A37" s="2" t="s">
        <v>3</v>
      </c>
      <c r="B37" s="58">
        <v>75</v>
      </c>
      <c r="C37" s="75"/>
      <c r="D37" s="13">
        <f t="shared" ref="D37:D40" si="4">B37*C37</f>
        <v>0</v>
      </c>
    </row>
    <row r="38" spans="1:4" x14ac:dyDescent="0.25">
      <c r="A38" s="2" t="s">
        <v>4</v>
      </c>
      <c r="B38" s="58">
        <v>82</v>
      </c>
      <c r="C38" s="75"/>
      <c r="D38" s="13">
        <f t="shared" si="4"/>
        <v>0</v>
      </c>
    </row>
    <row r="39" spans="1:4" x14ac:dyDescent="0.25">
      <c r="A39" s="2" t="s">
        <v>5</v>
      </c>
      <c r="B39" s="58">
        <v>84</v>
      </c>
      <c r="C39" s="75"/>
      <c r="D39" s="13">
        <f t="shared" si="4"/>
        <v>0</v>
      </c>
    </row>
    <row r="40" spans="1:4" x14ac:dyDescent="0.25">
      <c r="A40" s="2" t="s">
        <v>278</v>
      </c>
      <c r="B40" s="58">
        <v>84</v>
      </c>
      <c r="C40" s="75"/>
      <c r="D40" s="13">
        <f t="shared" si="4"/>
        <v>0</v>
      </c>
    </row>
    <row r="41" spans="1:4" x14ac:dyDescent="0.25">
      <c r="A41" s="2" t="s">
        <v>6</v>
      </c>
      <c r="B41" s="58">
        <v>85</v>
      </c>
      <c r="C41" s="75"/>
      <c r="D41" s="13">
        <f>B41*C41</f>
        <v>0</v>
      </c>
    </row>
    <row r="42" spans="1:4" x14ac:dyDescent="0.25">
      <c r="A42" s="5" t="s">
        <v>7</v>
      </c>
      <c r="B42" s="14">
        <f>SUM(B36:B41)</f>
        <v>490</v>
      </c>
      <c r="C42" s="15" t="s">
        <v>22</v>
      </c>
      <c r="D42" s="15">
        <f>SUM(D36:D41)</f>
        <v>0</v>
      </c>
    </row>
    <row r="43" spans="1:4" x14ac:dyDescent="0.25">
      <c r="A43" s="6" t="s">
        <v>11</v>
      </c>
      <c r="B43" s="18" t="s">
        <v>276</v>
      </c>
      <c r="C43" s="12" t="s">
        <v>20</v>
      </c>
      <c r="D43" s="12" t="s">
        <v>21</v>
      </c>
    </row>
    <row r="44" spans="1:4" x14ac:dyDescent="0.25">
      <c r="A44" s="2" t="s">
        <v>2</v>
      </c>
      <c r="B44" s="58">
        <v>0</v>
      </c>
      <c r="C44" s="75"/>
      <c r="D44" s="13">
        <f>B44*C44</f>
        <v>0</v>
      </c>
    </row>
    <row r="45" spans="1:4" x14ac:dyDescent="0.25">
      <c r="A45" s="2" t="s">
        <v>3</v>
      </c>
      <c r="B45" s="58">
        <v>0</v>
      </c>
      <c r="C45" s="75"/>
      <c r="D45" s="13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5"/>
      <c r="D46" s="13">
        <f t="shared" si="5"/>
        <v>0</v>
      </c>
    </row>
    <row r="47" spans="1:4" x14ac:dyDescent="0.25">
      <c r="A47" s="2" t="s">
        <v>5</v>
      </c>
      <c r="B47" s="58">
        <v>0</v>
      </c>
      <c r="C47" s="75"/>
      <c r="D47" s="13">
        <f t="shared" si="5"/>
        <v>0</v>
      </c>
    </row>
    <row r="48" spans="1:4" x14ac:dyDescent="0.25">
      <c r="A48" s="2" t="s">
        <v>278</v>
      </c>
      <c r="B48" s="58">
        <v>0</v>
      </c>
      <c r="C48" s="75"/>
      <c r="D48" s="13">
        <f t="shared" si="5"/>
        <v>0</v>
      </c>
    </row>
    <row r="49" spans="1:4" x14ac:dyDescent="0.25">
      <c r="A49" s="2" t="s">
        <v>6</v>
      </c>
      <c r="B49" s="58">
        <v>0</v>
      </c>
      <c r="C49" s="75"/>
      <c r="D49" s="13">
        <f t="shared" si="5"/>
        <v>0</v>
      </c>
    </row>
    <row r="50" spans="1:4" x14ac:dyDescent="0.25">
      <c r="A50" s="5" t="s">
        <v>7</v>
      </c>
      <c r="B50" s="14">
        <v>0</v>
      </c>
      <c r="C50" s="15" t="s">
        <v>22</v>
      </c>
      <c r="D50" s="15">
        <f>SUM(D44:D49)</f>
        <v>0</v>
      </c>
    </row>
    <row r="51" spans="1:4" x14ac:dyDescent="0.25">
      <c r="A51" s="3" t="s">
        <v>12</v>
      </c>
      <c r="B51" s="18" t="s">
        <v>276</v>
      </c>
      <c r="C51" s="12" t="s">
        <v>20</v>
      </c>
      <c r="D51" s="12" t="s">
        <v>21</v>
      </c>
    </row>
    <row r="52" spans="1:4" x14ac:dyDescent="0.25">
      <c r="A52" s="2" t="s">
        <v>2</v>
      </c>
      <c r="B52" s="58">
        <v>16</v>
      </c>
      <c r="C52" s="75"/>
      <c r="D52" s="13">
        <f>B52*C52</f>
        <v>0</v>
      </c>
    </row>
    <row r="53" spans="1:4" x14ac:dyDescent="0.25">
      <c r="A53" s="2" t="s">
        <v>3</v>
      </c>
      <c r="B53" s="58">
        <v>17</v>
      </c>
      <c r="C53" s="75"/>
      <c r="D53" s="13">
        <f>B53*C53</f>
        <v>0</v>
      </c>
    </row>
    <row r="54" spans="1:4" x14ac:dyDescent="0.25">
      <c r="A54" s="2" t="s">
        <v>4</v>
      </c>
      <c r="B54" s="58">
        <v>17</v>
      </c>
      <c r="C54" s="75"/>
      <c r="D54" s="13">
        <f t="shared" ref="D54:D57" si="6">B54*C54</f>
        <v>0</v>
      </c>
    </row>
    <row r="55" spans="1:4" x14ac:dyDescent="0.25">
      <c r="A55" s="2" t="s">
        <v>5</v>
      </c>
      <c r="B55" s="58">
        <v>14</v>
      </c>
      <c r="C55" s="75"/>
      <c r="D55" s="13">
        <f t="shared" si="6"/>
        <v>0</v>
      </c>
    </row>
    <row r="56" spans="1:4" x14ac:dyDescent="0.25">
      <c r="A56" s="2" t="s">
        <v>278</v>
      </c>
      <c r="B56" s="58">
        <v>14</v>
      </c>
      <c r="C56" s="75"/>
      <c r="D56" s="13">
        <f t="shared" si="6"/>
        <v>0</v>
      </c>
    </row>
    <row r="57" spans="1:4" x14ac:dyDescent="0.25">
      <c r="A57" s="2" t="s">
        <v>6</v>
      </c>
      <c r="B57" s="58">
        <v>16</v>
      </c>
      <c r="C57" s="75"/>
      <c r="D57" s="13">
        <f t="shared" si="6"/>
        <v>0</v>
      </c>
    </row>
    <row r="58" spans="1:4" x14ac:dyDescent="0.25">
      <c r="A58" s="5" t="s">
        <v>7</v>
      </c>
      <c r="B58" s="14">
        <f>SUM(B52:B57)</f>
        <v>94</v>
      </c>
      <c r="C58" s="15" t="s">
        <v>22</v>
      </c>
      <c r="D58" s="15">
        <f>SUM(D52:D57)</f>
        <v>0</v>
      </c>
    </row>
    <row r="59" spans="1:4" x14ac:dyDescent="0.25">
      <c r="A59" s="6" t="s">
        <v>13</v>
      </c>
      <c r="B59" s="18" t="s">
        <v>276</v>
      </c>
      <c r="C59" s="12" t="s">
        <v>20</v>
      </c>
      <c r="D59" s="12" t="s">
        <v>21</v>
      </c>
    </row>
    <row r="60" spans="1:4" x14ac:dyDescent="0.25">
      <c r="A60" s="2" t="s">
        <v>2</v>
      </c>
      <c r="B60" s="58">
        <v>0</v>
      </c>
      <c r="C60" s="75"/>
      <c r="D60" s="13">
        <f>B60*C60</f>
        <v>0</v>
      </c>
    </row>
    <row r="61" spans="1:4" x14ac:dyDescent="0.25">
      <c r="A61" s="2" t="s">
        <v>3</v>
      </c>
      <c r="B61" s="58">
        <v>0</v>
      </c>
      <c r="C61" s="75"/>
      <c r="D61" s="13">
        <f t="shared" ref="D61:D65" si="7">B61*C61</f>
        <v>0</v>
      </c>
    </row>
    <row r="62" spans="1:4" x14ac:dyDescent="0.25">
      <c r="A62" s="2" t="s">
        <v>4</v>
      </c>
      <c r="B62" s="58">
        <v>0</v>
      </c>
      <c r="C62" s="75"/>
      <c r="D62" s="13">
        <f t="shared" si="7"/>
        <v>0</v>
      </c>
    </row>
    <row r="63" spans="1:4" x14ac:dyDescent="0.25">
      <c r="A63" s="2" t="s">
        <v>5</v>
      </c>
      <c r="B63" s="58">
        <v>0</v>
      </c>
      <c r="C63" s="75"/>
      <c r="D63" s="13">
        <f t="shared" si="7"/>
        <v>0</v>
      </c>
    </row>
    <row r="64" spans="1:4" x14ac:dyDescent="0.25">
      <c r="A64" s="2" t="s">
        <v>278</v>
      </c>
      <c r="B64" s="58">
        <v>0</v>
      </c>
      <c r="C64" s="75"/>
      <c r="D64" s="13">
        <f t="shared" si="7"/>
        <v>0</v>
      </c>
    </row>
    <row r="65" spans="1:4" x14ac:dyDescent="0.25">
      <c r="A65" s="2" t="s">
        <v>6</v>
      </c>
      <c r="B65" s="58">
        <v>0</v>
      </c>
      <c r="C65" s="75"/>
      <c r="D65" s="13">
        <f t="shared" si="7"/>
        <v>0</v>
      </c>
    </row>
    <row r="66" spans="1:4" x14ac:dyDescent="0.25">
      <c r="A66" s="5" t="s">
        <v>7</v>
      </c>
      <c r="B66" s="14">
        <v>0</v>
      </c>
      <c r="C66" s="15" t="s">
        <v>22</v>
      </c>
      <c r="D66" s="15">
        <f>SUM(D60:D65)</f>
        <v>0</v>
      </c>
    </row>
    <row r="67" spans="1:4" x14ac:dyDescent="0.25">
      <c r="A67" s="6" t="s">
        <v>14</v>
      </c>
      <c r="B67" s="18" t="s">
        <v>276</v>
      </c>
      <c r="C67" s="12" t="s">
        <v>20</v>
      </c>
      <c r="D67" s="12" t="s">
        <v>21</v>
      </c>
    </row>
    <row r="68" spans="1:4" x14ac:dyDescent="0.25">
      <c r="A68" s="2" t="s">
        <v>2</v>
      </c>
      <c r="B68" s="58">
        <v>0</v>
      </c>
      <c r="C68" s="75"/>
      <c r="D68" s="13">
        <f>B68*C68</f>
        <v>0</v>
      </c>
    </row>
    <row r="69" spans="1:4" x14ac:dyDescent="0.25">
      <c r="A69" s="2" t="s">
        <v>3</v>
      </c>
      <c r="B69" s="58">
        <v>0</v>
      </c>
      <c r="C69" s="75"/>
      <c r="D69" s="13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5"/>
      <c r="D70" s="13">
        <f t="shared" si="8"/>
        <v>0</v>
      </c>
    </row>
    <row r="71" spans="1:4" x14ac:dyDescent="0.25">
      <c r="A71" s="2" t="s">
        <v>5</v>
      </c>
      <c r="B71" s="58">
        <v>0</v>
      </c>
      <c r="C71" s="75"/>
      <c r="D71" s="13">
        <f t="shared" si="8"/>
        <v>0</v>
      </c>
    </row>
    <row r="72" spans="1:4" x14ac:dyDescent="0.25">
      <c r="A72" s="2" t="s">
        <v>278</v>
      </c>
      <c r="B72" s="58">
        <v>0</v>
      </c>
      <c r="C72" s="75"/>
      <c r="D72" s="13">
        <f t="shared" si="8"/>
        <v>0</v>
      </c>
    </row>
    <row r="73" spans="1:4" x14ac:dyDescent="0.25">
      <c r="A73" s="2" t="s">
        <v>6</v>
      </c>
      <c r="B73" s="58">
        <v>0</v>
      </c>
      <c r="C73" s="75"/>
      <c r="D73" s="13">
        <f t="shared" si="8"/>
        <v>0</v>
      </c>
    </row>
    <row r="74" spans="1:4" x14ac:dyDescent="0.25">
      <c r="A74" s="5" t="s">
        <v>7</v>
      </c>
      <c r="B74" s="14">
        <v>0</v>
      </c>
      <c r="C74" s="15" t="s">
        <v>22</v>
      </c>
      <c r="D74" s="15">
        <f>SUM(D68:D73)</f>
        <v>0</v>
      </c>
    </row>
    <row r="75" spans="1:4" x14ac:dyDescent="0.25">
      <c r="A75" s="6" t="s">
        <v>15</v>
      </c>
      <c r="B75" s="18" t="s">
        <v>276</v>
      </c>
      <c r="C75" s="12" t="s">
        <v>20</v>
      </c>
      <c r="D75" s="12" t="s">
        <v>21</v>
      </c>
    </row>
    <row r="76" spans="1:4" x14ac:dyDescent="0.25">
      <c r="A76" s="2" t="s">
        <v>2</v>
      </c>
      <c r="B76" s="58">
        <v>0</v>
      </c>
      <c r="C76" s="75"/>
      <c r="D76" s="13">
        <f>B76*C76</f>
        <v>0</v>
      </c>
    </row>
    <row r="77" spans="1:4" x14ac:dyDescent="0.25">
      <c r="A77" s="2" t="s">
        <v>3</v>
      </c>
      <c r="B77" s="58">
        <v>0</v>
      </c>
      <c r="C77" s="75"/>
      <c r="D77" s="13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5"/>
      <c r="D78" s="13">
        <f t="shared" si="9"/>
        <v>0</v>
      </c>
    </row>
    <row r="79" spans="1:4" x14ac:dyDescent="0.25">
      <c r="A79" s="2" t="s">
        <v>5</v>
      </c>
      <c r="B79" s="58">
        <v>0</v>
      </c>
      <c r="C79" s="75"/>
      <c r="D79" s="13">
        <f t="shared" si="9"/>
        <v>0</v>
      </c>
    </row>
    <row r="80" spans="1:4" x14ac:dyDescent="0.25">
      <c r="A80" s="2" t="s">
        <v>278</v>
      </c>
      <c r="B80" s="58">
        <v>0</v>
      </c>
      <c r="C80" s="75"/>
      <c r="D80" s="13">
        <f t="shared" si="9"/>
        <v>0</v>
      </c>
    </row>
    <row r="81" spans="1:4" x14ac:dyDescent="0.25">
      <c r="A81" s="2" t="s">
        <v>6</v>
      </c>
      <c r="B81" s="58">
        <v>0</v>
      </c>
      <c r="C81" s="75"/>
      <c r="D81" s="13">
        <f t="shared" si="9"/>
        <v>0</v>
      </c>
    </row>
    <row r="82" spans="1:4" x14ac:dyDescent="0.25">
      <c r="A82" s="5" t="s">
        <v>7</v>
      </c>
      <c r="B82" s="14">
        <v>0</v>
      </c>
      <c r="C82" s="15" t="s">
        <v>22</v>
      </c>
      <c r="D82" s="15">
        <f>SUM(D76:D81)</f>
        <v>0</v>
      </c>
    </row>
    <row r="83" spans="1:4" x14ac:dyDescent="0.25">
      <c r="A83" s="3" t="s">
        <v>16</v>
      </c>
      <c r="B83" s="18" t="s">
        <v>276</v>
      </c>
      <c r="C83" s="12" t="s">
        <v>20</v>
      </c>
      <c r="D83" s="12" t="s">
        <v>21</v>
      </c>
    </row>
    <row r="84" spans="1:4" x14ac:dyDescent="0.25">
      <c r="A84" s="2" t="s">
        <v>2</v>
      </c>
      <c r="B84" s="58">
        <v>0</v>
      </c>
      <c r="C84" s="75"/>
      <c r="D84" s="13">
        <f>B84*C84</f>
        <v>0</v>
      </c>
    </row>
    <row r="85" spans="1:4" x14ac:dyDescent="0.25">
      <c r="A85" s="2" t="s">
        <v>3</v>
      </c>
      <c r="B85" s="58">
        <v>0</v>
      </c>
      <c r="C85" s="75"/>
      <c r="D85" s="13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5"/>
      <c r="D86" s="13">
        <f t="shared" si="10"/>
        <v>0</v>
      </c>
    </row>
    <row r="87" spans="1:4" x14ac:dyDescent="0.25">
      <c r="A87" s="2" t="s">
        <v>5</v>
      </c>
      <c r="B87" s="58">
        <v>0</v>
      </c>
      <c r="C87" s="75"/>
      <c r="D87" s="13">
        <f t="shared" si="10"/>
        <v>0</v>
      </c>
    </row>
    <row r="88" spans="1:4" x14ac:dyDescent="0.25">
      <c r="A88" s="2" t="s">
        <v>278</v>
      </c>
      <c r="B88" s="58">
        <v>0</v>
      </c>
      <c r="C88" s="75"/>
      <c r="D88" s="13">
        <f t="shared" si="10"/>
        <v>0</v>
      </c>
    </row>
    <row r="89" spans="1:4" x14ac:dyDescent="0.25">
      <c r="A89" s="2" t="s">
        <v>6</v>
      </c>
      <c r="B89" s="58">
        <v>0</v>
      </c>
      <c r="C89" s="75"/>
      <c r="D89" s="13">
        <f t="shared" si="10"/>
        <v>0</v>
      </c>
    </row>
    <row r="90" spans="1:4" x14ac:dyDescent="0.25">
      <c r="A90" s="5" t="s">
        <v>7</v>
      </c>
      <c r="B90" s="14">
        <v>0</v>
      </c>
      <c r="C90" s="15" t="s">
        <v>22</v>
      </c>
      <c r="D90" s="15">
        <f>SUM(D84:D89)</f>
        <v>0</v>
      </c>
    </row>
    <row r="91" spans="1:4" x14ac:dyDescent="0.25">
      <c r="A91" s="6" t="s">
        <v>17</v>
      </c>
      <c r="B91" s="18" t="s">
        <v>276</v>
      </c>
      <c r="C91" s="12" t="s">
        <v>20</v>
      </c>
      <c r="D91" s="12" t="s">
        <v>21</v>
      </c>
    </row>
    <row r="92" spans="1:4" x14ac:dyDescent="0.25">
      <c r="A92" s="2" t="s">
        <v>2</v>
      </c>
      <c r="B92" s="58">
        <v>0</v>
      </c>
      <c r="C92" s="75"/>
      <c r="D92" s="13">
        <f>B92*C92</f>
        <v>0</v>
      </c>
    </row>
    <row r="93" spans="1:4" x14ac:dyDescent="0.25">
      <c r="A93" s="2" t="s">
        <v>3</v>
      </c>
      <c r="B93" s="58">
        <v>0</v>
      </c>
      <c r="C93" s="75"/>
      <c r="D93" s="13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5"/>
      <c r="D94" s="13">
        <f>B94*C94</f>
        <v>0</v>
      </c>
    </row>
    <row r="95" spans="1:4" x14ac:dyDescent="0.25">
      <c r="A95" s="2" t="s">
        <v>5</v>
      </c>
      <c r="B95" s="58">
        <v>0</v>
      </c>
      <c r="C95" s="75"/>
      <c r="D95" s="13">
        <f t="shared" si="11"/>
        <v>0</v>
      </c>
    </row>
    <row r="96" spans="1:4" x14ac:dyDescent="0.25">
      <c r="A96" s="74" t="s">
        <v>278</v>
      </c>
      <c r="B96" s="58">
        <v>0</v>
      </c>
      <c r="C96" s="75"/>
      <c r="D96" s="13">
        <f t="shared" si="11"/>
        <v>0</v>
      </c>
    </row>
    <row r="97" spans="1:4" x14ac:dyDescent="0.25">
      <c r="A97" s="2" t="s">
        <v>6</v>
      </c>
      <c r="B97" s="58">
        <v>0</v>
      </c>
      <c r="C97" s="75"/>
      <c r="D97" s="13">
        <f t="shared" si="11"/>
        <v>0</v>
      </c>
    </row>
    <row r="98" spans="1:4" x14ac:dyDescent="0.25">
      <c r="A98" s="2" t="s">
        <v>7</v>
      </c>
      <c r="B98" s="14">
        <v>0</v>
      </c>
      <c r="C98" s="15" t="s">
        <v>22</v>
      </c>
      <c r="D98" s="15">
        <f>SUM(D92:D97)</f>
        <v>0</v>
      </c>
    </row>
    <row r="99" spans="1:4" x14ac:dyDescent="0.25">
      <c r="A99" s="9" t="s">
        <v>7</v>
      </c>
      <c r="B99" s="19">
        <f>B98+B90+B82+B74+B66+B58+B50+B42+B34+B26+B18+B10</f>
        <v>9143</v>
      </c>
      <c r="C99" s="88">
        <f>D98+D90+D82+D74+D66+D58+D50+D42+D34+D26+D18+D10</f>
        <v>0</v>
      </c>
      <c r="D99" s="88"/>
    </row>
    <row r="100" spans="1:4" x14ac:dyDescent="0.25">
      <c r="A100" s="87" t="s">
        <v>23</v>
      </c>
      <c r="B100" s="87"/>
      <c r="C100" s="88">
        <f>C99*2%</f>
        <v>0</v>
      </c>
      <c r="D100" s="88"/>
    </row>
    <row r="101" spans="1:4" x14ac:dyDescent="0.25">
      <c r="A101" s="87" t="s">
        <v>24</v>
      </c>
      <c r="B101" s="87"/>
      <c r="C101" s="88">
        <f>C99*2%</f>
        <v>0</v>
      </c>
      <c r="D101" s="88"/>
    </row>
    <row r="102" spans="1:4" x14ac:dyDescent="0.25">
      <c r="A102" s="87" t="s">
        <v>25</v>
      </c>
      <c r="B102" s="87"/>
      <c r="C102" s="88">
        <f>C99+C100+C101</f>
        <v>0</v>
      </c>
      <c r="D102" s="88"/>
    </row>
    <row r="103" spans="1:4" x14ac:dyDescent="0.25">
      <c r="A103" s="87" t="s">
        <v>26</v>
      </c>
      <c r="B103" s="87"/>
      <c r="C103" s="88">
        <f>C102*12</f>
        <v>0</v>
      </c>
      <c r="D103" s="88"/>
    </row>
  </sheetData>
  <sheetProtection algorithmName="SHA-512" hashValue="Spfi9qTA0fNN6Yeq3DsL4gCkLAYG9IzmU0fLYpdgV/WrLrGhebltaVs2436bb3V9Ju25eBhCbsW1UeQX/tlYJg==" saltValue="JIUWm8wpD0BnUhtvD5uhMg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C4" sqref="C4"/>
    </sheetView>
  </sheetViews>
  <sheetFormatPr defaultRowHeight="15" x14ac:dyDescent="0.25"/>
  <cols>
    <col min="1" max="1" width="19.42578125" style="1" customWidth="1"/>
    <col min="2" max="2" width="23.42578125" style="20" customWidth="1"/>
    <col min="3" max="3" width="15.42578125" style="21" customWidth="1"/>
    <col min="4" max="4" width="21.42578125" style="21" customWidth="1"/>
  </cols>
  <sheetData>
    <row r="1" spans="1:4" x14ac:dyDescent="0.25">
      <c r="A1" s="89" t="s">
        <v>28</v>
      </c>
      <c r="B1" s="89"/>
      <c r="C1" s="89"/>
      <c r="D1" s="89"/>
    </row>
    <row r="2" spans="1:4" ht="24" x14ac:dyDescent="0.25">
      <c r="A2" s="4" t="s">
        <v>0</v>
      </c>
      <c r="B2" s="10" t="s">
        <v>270</v>
      </c>
      <c r="C2" s="90" t="s">
        <v>19</v>
      </c>
      <c r="D2" s="90"/>
    </row>
    <row r="3" spans="1:4" x14ac:dyDescent="0.25">
      <c r="A3" s="11" t="s">
        <v>1</v>
      </c>
      <c r="B3" s="22" t="s">
        <v>18</v>
      </c>
      <c r="C3" s="12" t="s">
        <v>20</v>
      </c>
      <c r="D3" s="12" t="s">
        <v>21</v>
      </c>
    </row>
    <row r="4" spans="1:4" x14ac:dyDescent="0.25">
      <c r="A4" s="2" t="s">
        <v>2</v>
      </c>
      <c r="B4" s="58">
        <v>1986</v>
      </c>
      <c r="C4" s="75"/>
      <c r="D4" s="13">
        <f>B4*C4</f>
        <v>0</v>
      </c>
    </row>
    <row r="5" spans="1:4" x14ac:dyDescent="0.25">
      <c r="A5" s="2" t="s">
        <v>3</v>
      </c>
      <c r="B5" s="58">
        <v>0</v>
      </c>
      <c r="C5" s="75"/>
      <c r="D5" s="13">
        <f t="shared" ref="D5:D9" si="0">B5*C5</f>
        <v>0</v>
      </c>
    </row>
    <row r="6" spans="1:4" x14ac:dyDescent="0.25">
      <c r="A6" s="2" t="s">
        <v>4</v>
      </c>
      <c r="B6" s="58">
        <v>2199</v>
      </c>
      <c r="C6" s="75"/>
      <c r="D6" s="13">
        <f t="shared" si="0"/>
        <v>0</v>
      </c>
    </row>
    <row r="7" spans="1:4" x14ac:dyDescent="0.25">
      <c r="A7" s="2" t="s">
        <v>5</v>
      </c>
      <c r="B7" s="58">
        <v>1526</v>
      </c>
      <c r="C7" s="75"/>
      <c r="D7" s="13">
        <f t="shared" si="0"/>
        <v>0</v>
      </c>
    </row>
    <row r="8" spans="1:4" x14ac:dyDescent="0.25">
      <c r="A8" s="2" t="s">
        <v>278</v>
      </c>
      <c r="B8" s="58">
        <v>1474</v>
      </c>
      <c r="C8" s="75"/>
      <c r="D8" s="13">
        <f t="shared" si="0"/>
        <v>0</v>
      </c>
    </row>
    <row r="9" spans="1:4" x14ac:dyDescent="0.25">
      <c r="A9" s="2" t="s">
        <v>6</v>
      </c>
      <c r="B9" s="58">
        <v>0</v>
      </c>
      <c r="C9" s="75"/>
      <c r="D9" s="13">
        <f t="shared" si="0"/>
        <v>0</v>
      </c>
    </row>
    <row r="10" spans="1:4" x14ac:dyDescent="0.25">
      <c r="A10" s="5" t="s">
        <v>7</v>
      </c>
      <c r="B10" s="14">
        <f>SUM(B4:B9)</f>
        <v>7185</v>
      </c>
      <c r="C10" s="15" t="s">
        <v>22</v>
      </c>
      <c r="D10" s="15">
        <f>SUM(D4:D9)</f>
        <v>0</v>
      </c>
    </row>
    <row r="11" spans="1:4" x14ac:dyDescent="0.25">
      <c r="A11" s="16" t="s">
        <v>1</v>
      </c>
      <c r="B11" s="17" t="s">
        <v>8</v>
      </c>
      <c r="C11" s="12" t="s">
        <v>20</v>
      </c>
      <c r="D11" s="12" t="s">
        <v>21</v>
      </c>
    </row>
    <row r="12" spans="1:4" x14ac:dyDescent="0.25">
      <c r="A12" s="2" t="s">
        <v>2</v>
      </c>
      <c r="B12" s="58">
        <v>51</v>
      </c>
      <c r="C12" s="75"/>
      <c r="D12" s="13">
        <f>B12*C12</f>
        <v>0</v>
      </c>
    </row>
    <row r="13" spans="1:4" x14ac:dyDescent="0.25">
      <c r="A13" s="2" t="s">
        <v>3</v>
      </c>
      <c r="B13" s="58">
        <v>0</v>
      </c>
      <c r="C13" s="75"/>
      <c r="D13" s="13">
        <f t="shared" ref="D13:D17" si="1">B13*C13</f>
        <v>0</v>
      </c>
    </row>
    <row r="14" spans="1:4" x14ac:dyDescent="0.25">
      <c r="A14" s="2" t="s">
        <v>4</v>
      </c>
      <c r="B14" s="58">
        <v>134</v>
      </c>
      <c r="C14" s="75"/>
      <c r="D14" s="13">
        <f t="shared" si="1"/>
        <v>0</v>
      </c>
    </row>
    <row r="15" spans="1:4" x14ac:dyDescent="0.25">
      <c r="A15" s="2" t="s">
        <v>5</v>
      </c>
      <c r="B15" s="58">
        <v>0</v>
      </c>
      <c r="C15" s="75"/>
      <c r="D15" s="13">
        <f t="shared" si="1"/>
        <v>0</v>
      </c>
    </row>
    <row r="16" spans="1:4" x14ac:dyDescent="0.25">
      <c r="A16" s="2" t="s">
        <v>278</v>
      </c>
      <c r="B16" s="58">
        <v>135</v>
      </c>
      <c r="C16" s="75"/>
      <c r="D16" s="13">
        <f t="shared" si="1"/>
        <v>0</v>
      </c>
    </row>
    <row r="17" spans="1:4" x14ac:dyDescent="0.25">
      <c r="A17" s="2" t="s">
        <v>6</v>
      </c>
      <c r="B17" s="58">
        <v>0</v>
      </c>
      <c r="C17" s="75"/>
      <c r="D17" s="13">
        <f t="shared" si="1"/>
        <v>0</v>
      </c>
    </row>
    <row r="18" spans="1:4" x14ac:dyDescent="0.25">
      <c r="A18" s="5" t="s">
        <v>7</v>
      </c>
      <c r="B18" s="14">
        <f>SUM(B12:B17)</f>
        <v>320</v>
      </c>
      <c r="C18" s="15" t="s">
        <v>22</v>
      </c>
      <c r="D18" s="15">
        <f>SUM(D12:D17)</f>
        <v>0</v>
      </c>
    </row>
    <row r="19" spans="1:4" x14ac:dyDescent="0.25">
      <c r="A19" s="7" t="s">
        <v>1</v>
      </c>
      <c r="B19" s="18" t="s">
        <v>276</v>
      </c>
      <c r="C19" s="12" t="s">
        <v>20</v>
      </c>
      <c r="D19" s="12" t="s">
        <v>21</v>
      </c>
    </row>
    <row r="20" spans="1:4" x14ac:dyDescent="0.25">
      <c r="A20" s="2" t="s">
        <v>2</v>
      </c>
      <c r="B20" s="58">
        <v>117</v>
      </c>
      <c r="C20" s="75"/>
      <c r="D20" s="13">
        <f>B20*C20</f>
        <v>0</v>
      </c>
    </row>
    <row r="21" spans="1:4" x14ac:dyDescent="0.25">
      <c r="A21" s="2" t="s">
        <v>3</v>
      </c>
      <c r="B21" s="58">
        <v>0</v>
      </c>
      <c r="C21" s="75"/>
      <c r="D21" s="13">
        <f t="shared" ref="D21:D25" si="2">B21*C21</f>
        <v>0</v>
      </c>
    </row>
    <row r="22" spans="1:4" x14ac:dyDescent="0.25">
      <c r="A22" s="2" t="s">
        <v>4</v>
      </c>
      <c r="B22" s="58">
        <v>129</v>
      </c>
      <c r="C22" s="75"/>
      <c r="D22" s="13">
        <f t="shared" si="2"/>
        <v>0</v>
      </c>
    </row>
    <row r="23" spans="1:4" x14ac:dyDescent="0.25">
      <c r="A23" s="2" t="s">
        <v>5</v>
      </c>
      <c r="B23" s="58">
        <v>120</v>
      </c>
      <c r="C23" s="75"/>
      <c r="D23" s="13">
        <f t="shared" si="2"/>
        <v>0</v>
      </c>
    </row>
    <row r="24" spans="1:4" x14ac:dyDescent="0.25">
      <c r="A24" s="2" t="s">
        <v>278</v>
      </c>
      <c r="B24" s="58">
        <v>124</v>
      </c>
      <c r="C24" s="75"/>
      <c r="D24" s="13">
        <f t="shared" si="2"/>
        <v>0</v>
      </c>
    </row>
    <row r="25" spans="1:4" x14ac:dyDescent="0.25">
      <c r="A25" s="2" t="s">
        <v>6</v>
      </c>
      <c r="B25" s="58">
        <v>119</v>
      </c>
      <c r="C25" s="75"/>
      <c r="D25" s="13">
        <f t="shared" si="2"/>
        <v>0</v>
      </c>
    </row>
    <row r="26" spans="1:4" x14ac:dyDescent="0.25">
      <c r="A26" s="8" t="s">
        <v>7</v>
      </c>
      <c r="B26" s="14">
        <f>SUM(B20:B25)</f>
        <v>609</v>
      </c>
      <c r="C26" s="15" t="s">
        <v>22</v>
      </c>
      <c r="D26" s="15">
        <f>SUM(D20:D25)</f>
        <v>0</v>
      </c>
    </row>
    <row r="27" spans="1:4" x14ac:dyDescent="0.25">
      <c r="A27" s="3" t="s">
        <v>9</v>
      </c>
      <c r="B27" s="18" t="s">
        <v>276</v>
      </c>
      <c r="C27" s="12" t="s">
        <v>20</v>
      </c>
      <c r="D27" s="12" t="s">
        <v>21</v>
      </c>
    </row>
    <row r="28" spans="1:4" x14ac:dyDescent="0.25">
      <c r="A28" s="2" t="s">
        <v>2</v>
      </c>
      <c r="B28" s="58">
        <v>141</v>
      </c>
      <c r="C28" s="75"/>
      <c r="D28" s="13">
        <f>B28*C28</f>
        <v>0</v>
      </c>
    </row>
    <row r="29" spans="1:4" x14ac:dyDescent="0.25">
      <c r="A29" s="2" t="s">
        <v>3</v>
      </c>
      <c r="B29" s="58">
        <v>141</v>
      </c>
      <c r="C29" s="75"/>
      <c r="D29" s="13">
        <f t="shared" ref="D29:D33" si="3">B29*C29</f>
        <v>0</v>
      </c>
    </row>
    <row r="30" spans="1:4" x14ac:dyDescent="0.25">
      <c r="A30" s="2" t="s">
        <v>4</v>
      </c>
      <c r="B30" s="58">
        <v>141</v>
      </c>
      <c r="C30" s="75"/>
      <c r="D30" s="13">
        <f t="shared" si="3"/>
        <v>0</v>
      </c>
    </row>
    <row r="31" spans="1:4" x14ac:dyDescent="0.25">
      <c r="A31" s="2" t="s">
        <v>5</v>
      </c>
      <c r="B31" s="58">
        <v>159</v>
      </c>
      <c r="C31" s="75"/>
      <c r="D31" s="13">
        <f t="shared" si="3"/>
        <v>0</v>
      </c>
    </row>
    <row r="32" spans="1:4" x14ac:dyDescent="0.25">
      <c r="A32" s="2" t="s">
        <v>278</v>
      </c>
      <c r="B32" s="58">
        <v>161</v>
      </c>
      <c r="C32" s="75"/>
      <c r="D32" s="13">
        <f t="shared" si="3"/>
        <v>0</v>
      </c>
    </row>
    <row r="33" spans="1:4" x14ac:dyDescent="0.25">
      <c r="A33" s="2" t="s">
        <v>6</v>
      </c>
      <c r="B33" s="58">
        <v>158</v>
      </c>
      <c r="C33" s="75"/>
      <c r="D33" s="13">
        <f t="shared" si="3"/>
        <v>0</v>
      </c>
    </row>
    <row r="34" spans="1:4" x14ac:dyDescent="0.25">
      <c r="A34" s="5" t="s">
        <v>7</v>
      </c>
      <c r="B34" s="14">
        <f>SUM(B28:B33)</f>
        <v>901</v>
      </c>
      <c r="C34" s="15" t="s">
        <v>22</v>
      </c>
      <c r="D34" s="15">
        <f>SUM(D28:D33)</f>
        <v>0</v>
      </c>
    </row>
    <row r="35" spans="1:4" x14ac:dyDescent="0.25">
      <c r="A35" s="3" t="s">
        <v>10</v>
      </c>
      <c r="B35" s="18" t="s">
        <v>276</v>
      </c>
      <c r="C35" s="12" t="s">
        <v>20</v>
      </c>
      <c r="D35" s="12" t="s">
        <v>21</v>
      </c>
    </row>
    <row r="36" spans="1:4" x14ac:dyDescent="0.25">
      <c r="A36" s="2" t="s">
        <v>2</v>
      </c>
      <c r="B36" s="58">
        <v>63</v>
      </c>
      <c r="C36" s="75"/>
      <c r="D36" s="13">
        <f>B36*C36</f>
        <v>0</v>
      </c>
    </row>
    <row r="37" spans="1:4" x14ac:dyDescent="0.25">
      <c r="A37" s="2" t="s">
        <v>3</v>
      </c>
      <c r="B37" s="58">
        <v>63</v>
      </c>
      <c r="C37" s="75"/>
      <c r="D37" s="13">
        <f t="shared" ref="D37:D41" si="4">B37*C37</f>
        <v>0</v>
      </c>
    </row>
    <row r="38" spans="1:4" x14ac:dyDescent="0.25">
      <c r="A38" s="2" t="s">
        <v>4</v>
      </c>
      <c r="B38" s="58">
        <v>60</v>
      </c>
      <c r="C38" s="75"/>
      <c r="D38" s="13">
        <f t="shared" si="4"/>
        <v>0</v>
      </c>
    </row>
    <row r="39" spans="1:4" x14ac:dyDescent="0.25">
      <c r="A39" s="2" t="s">
        <v>5</v>
      </c>
      <c r="B39" s="58">
        <v>37</v>
      </c>
      <c r="C39" s="75"/>
      <c r="D39" s="13">
        <f t="shared" si="4"/>
        <v>0</v>
      </c>
    </row>
    <row r="40" spans="1:4" x14ac:dyDescent="0.25">
      <c r="A40" s="2" t="s">
        <v>278</v>
      </c>
      <c r="B40" s="58">
        <v>37</v>
      </c>
      <c r="C40" s="75"/>
      <c r="D40" s="13">
        <f t="shared" si="4"/>
        <v>0</v>
      </c>
    </row>
    <row r="41" spans="1:4" x14ac:dyDescent="0.25">
      <c r="A41" s="2" t="s">
        <v>6</v>
      </c>
      <c r="B41" s="58">
        <v>37</v>
      </c>
      <c r="C41" s="75"/>
      <c r="D41" s="13">
        <f t="shared" si="4"/>
        <v>0</v>
      </c>
    </row>
    <row r="42" spans="1:4" x14ac:dyDescent="0.25">
      <c r="A42" s="5" t="s">
        <v>7</v>
      </c>
      <c r="B42" s="14">
        <f>SUM(B36:B41)</f>
        <v>297</v>
      </c>
      <c r="C42" s="15" t="s">
        <v>22</v>
      </c>
      <c r="D42" s="15">
        <f>SUM(D36:D41)</f>
        <v>0</v>
      </c>
    </row>
    <row r="43" spans="1:4" x14ac:dyDescent="0.25">
      <c r="A43" s="6" t="s">
        <v>11</v>
      </c>
      <c r="B43" s="18" t="s">
        <v>276</v>
      </c>
      <c r="C43" s="12" t="s">
        <v>20</v>
      </c>
      <c r="D43" s="12" t="s">
        <v>21</v>
      </c>
    </row>
    <row r="44" spans="1:4" x14ac:dyDescent="0.25">
      <c r="A44" s="2" t="s">
        <v>2</v>
      </c>
      <c r="B44" s="58">
        <v>0</v>
      </c>
      <c r="C44" s="75"/>
      <c r="D44" s="13">
        <f>B44*C44</f>
        <v>0</v>
      </c>
    </row>
    <row r="45" spans="1:4" x14ac:dyDescent="0.25">
      <c r="A45" s="2" t="s">
        <v>3</v>
      </c>
      <c r="B45" s="58">
        <v>0</v>
      </c>
      <c r="C45" s="75"/>
      <c r="D45" s="13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5"/>
      <c r="D46" s="13">
        <f t="shared" si="5"/>
        <v>0</v>
      </c>
    </row>
    <row r="47" spans="1:4" x14ac:dyDescent="0.25">
      <c r="A47" s="2" t="s">
        <v>5</v>
      </c>
      <c r="B47" s="58">
        <v>0</v>
      </c>
      <c r="C47" s="75"/>
      <c r="D47" s="13">
        <f t="shared" si="5"/>
        <v>0</v>
      </c>
    </row>
    <row r="48" spans="1:4" x14ac:dyDescent="0.25">
      <c r="A48" s="2" t="s">
        <v>278</v>
      </c>
      <c r="B48" s="58">
        <v>0</v>
      </c>
      <c r="C48" s="75"/>
      <c r="D48" s="13">
        <f t="shared" si="5"/>
        <v>0</v>
      </c>
    </row>
    <row r="49" spans="1:4" x14ac:dyDescent="0.25">
      <c r="A49" s="2" t="s">
        <v>6</v>
      </c>
      <c r="B49" s="58">
        <v>0</v>
      </c>
      <c r="C49" s="75"/>
      <c r="D49" s="13">
        <f t="shared" si="5"/>
        <v>0</v>
      </c>
    </row>
    <row r="50" spans="1:4" x14ac:dyDescent="0.25">
      <c r="A50" s="5" t="s">
        <v>7</v>
      </c>
      <c r="B50" s="14">
        <v>0</v>
      </c>
      <c r="C50" s="15" t="s">
        <v>22</v>
      </c>
      <c r="D50" s="15">
        <f>SUM(D44:D49)</f>
        <v>0</v>
      </c>
    </row>
    <row r="51" spans="1:4" x14ac:dyDescent="0.25">
      <c r="A51" s="3" t="s">
        <v>12</v>
      </c>
      <c r="B51" s="18" t="s">
        <v>276</v>
      </c>
      <c r="C51" s="12" t="s">
        <v>20</v>
      </c>
      <c r="D51" s="12" t="s">
        <v>21</v>
      </c>
    </row>
    <row r="52" spans="1:4" x14ac:dyDescent="0.25">
      <c r="A52" s="2" t="s">
        <v>2</v>
      </c>
      <c r="B52" s="58">
        <v>7</v>
      </c>
      <c r="C52" s="75"/>
      <c r="D52" s="13">
        <f>B52*C52</f>
        <v>0</v>
      </c>
    </row>
    <row r="53" spans="1:4" x14ac:dyDescent="0.25">
      <c r="A53" s="2" t="s">
        <v>3</v>
      </c>
      <c r="B53" s="58">
        <v>7</v>
      </c>
      <c r="C53" s="75"/>
      <c r="D53" s="13">
        <f t="shared" ref="D53:D57" si="6">B53*C53</f>
        <v>0</v>
      </c>
    </row>
    <row r="54" spans="1:4" x14ac:dyDescent="0.25">
      <c r="A54" s="2" t="s">
        <v>4</v>
      </c>
      <c r="B54" s="58">
        <v>7</v>
      </c>
      <c r="C54" s="75"/>
      <c r="D54" s="13">
        <f t="shared" si="6"/>
        <v>0</v>
      </c>
    </row>
    <row r="55" spans="1:4" x14ac:dyDescent="0.25">
      <c r="A55" s="2" t="s">
        <v>5</v>
      </c>
      <c r="B55" s="58">
        <v>7</v>
      </c>
      <c r="C55" s="75"/>
      <c r="D55" s="13">
        <f t="shared" si="6"/>
        <v>0</v>
      </c>
    </row>
    <row r="56" spans="1:4" x14ac:dyDescent="0.25">
      <c r="A56" s="2" t="s">
        <v>278</v>
      </c>
      <c r="B56" s="58">
        <v>7</v>
      </c>
      <c r="C56" s="75"/>
      <c r="D56" s="13">
        <f t="shared" si="6"/>
        <v>0</v>
      </c>
    </row>
    <row r="57" spans="1:4" x14ac:dyDescent="0.25">
      <c r="A57" s="2" t="s">
        <v>6</v>
      </c>
      <c r="B57" s="58">
        <v>7</v>
      </c>
      <c r="C57" s="75"/>
      <c r="D57" s="13">
        <f t="shared" si="6"/>
        <v>0</v>
      </c>
    </row>
    <row r="58" spans="1:4" x14ac:dyDescent="0.25">
      <c r="A58" s="5" t="s">
        <v>7</v>
      </c>
      <c r="B58" s="14">
        <f>SUM(B52:B57)</f>
        <v>42</v>
      </c>
      <c r="C58" s="15" t="s">
        <v>22</v>
      </c>
      <c r="D58" s="15">
        <f>SUM(D52:D57)</f>
        <v>0</v>
      </c>
    </row>
    <row r="59" spans="1:4" x14ac:dyDescent="0.25">
      <c r="A59" s="6" t="s">
        <v>13</v>
      </c>
      <c r="B59" s="18" t="s">
        <v>276</v>
      </c>
      <c r="C59" s="12" t="s">
        <v>20</v>
      </c>
      <c r="D59" s="12" t="s">
        <v>21</v>
      </c>
    </row>
    <row r="60" spans="1:4" x14ac:dyDescent="0.25">
      <c r="A60" s="2" t="s">
        <v>2</v>
      </c>
      <c r="B60" s="58">
        <v>0</v>
      </c>
      <c r="C60" s="75"/>
      <c r="D60" s="13">
        <f>B60*C60</f>
        <v>0</v>
      </c>
    </row>
    <row r="61" spans="1:4" x14ac:dyDescent="0.25">
      <c r="A61" s="2" t="s">
        <v>3</v>
      </c>
      <c r="B61" s="58">
        <v>0</v>
      </c>
      <c r="C61" s="75"/>
      <c r="D61" s="13">
        <f t="shared" ref="D61:D65" si="7">B61*C61</f>
        <v>0</v>
      </c>
    </row>
    <row r="62" spans="1:4" x14ac:dyDescent="0.25">
      <c r="A62" s="2" t="s">
        <v>4</v>
      </c>
      <c r="B62" s="58">
        <v>0</v>
      </c>
      <c r="C62" s="75"/>
      <c r="D62" s="13">
        <f t="shared" si="7"/>
        <v>0</v>
      </c>
    </row>
    <row r="63" spans="1:4" x14ac:dyDescent="0.25">
      <c r="A63" s="2" t="s">
        <v>5</v>
      </c>
      <c r="B63" s="58">
        <v>0</v>
      </c>
      <c r="C63" s="75"/>
      <c r="D63" s="13">
        <f t="shared" si="7"/>
        <v>0</v>
      </c>
    </row>
    <row r="64" spans="1:4" x14ac:dyDescent="0.25">
      <c r="A64" s="2" t="s">
        <v>278</v>
      </c>
      <c r="B64" s="58">
        <v>0</v>
      </c>
      <c r="C64" s="75"/>
      <c r="D64" s="13">
        <f t="shared" si="7"/>
        <v>0</v>
      </c>
    </row>
    <row r="65" spans="1:4" x14ac:dyDescent="0.25">
      <c r="A65" s="2" t="s">
        <v>6</v>
      </c>
      <c r="B65" s="58">
        <v>0</v>
      </c>
      <c r="C65" s="75"/>
      <c r="D65" s="13">
        <f t="shared" si="7"/>
        <v>0</v>
      </c>
    </row>
    <row r="66" spans="1:4" x14ac:dyDescent="0.25">
      <c r="A66" s="5" t="s">
        <v>7</v>
      </c>
      <c r="B66" s="14">
        <v>0</v>
      </c>
      <c r="C66" s="15" t="s">
        <v>22</v>
      </c>
      <c r="D66" s="15">
        <f>SUM(D60:D65)</f>
        <v>0</v>
      </c>
    </row>
    <row r="67" spans="1:4" x14ac:dyDescent="0.25">
      <c r="A67" s="6" t="s">
        <v>14</v>
      </c>
      <c r="B67" s="18" t="s">
        <v>276</v>
      </c>
      <c r="C67" s="12" t="s">
        <v>20</v>
      </c>
      <c r="D67" s="12" t="s">
        <v>21</v>
      </c>
    </row>
    <row r="68" spans="1:4" x14ac:dyDescent="0.25">
      <c r="A68" s="2" t="s">
        <v>2</v>
      </c>
      <c r="B68" s="58">
        <v>0</v>
      </c>
      <c r="C68" s="75"/>
      <c r="D68" s="13">
        <f>B68*C68</f>
        <v>0</v>
      </c>
    </row>
    <row r="69" spans="1:4" x14ac:dyDescent="0.25">
      <c r="A69" s="2" t="s">
        <v>3</v>
      </c>
      <c r="B69" s="58">
        <v>0</v>
      </c>
      <c r="C69" s="75"/>
      <c r="D69" s="13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5"/>
      <c r="D70" s="13">
        <f t="shared" si="8"/>
        <v>0</v>
      </c>
    </row>
    <row r="71" spans="1:4" x14ac:dyDescent="0.25">
      <c r="A71" s="2" t="s">
        <v>5</v>
      </c>
      <c r="B71" s="58">
        <v>0</v>
      </c>
      <c r="C71" s="75"/>
      <c r="D71" s="13">
        <f t="shared" si="8"/>
        <v>0</v>
      </c>
    </row>
    <row r="72" spans="1:4" x14ac:dyDescent="0.25">
      <c r="A72" s="2" t="s">
        <v>278</v>
      </c>
      <c r="B72" s="58">
        <v>0</v>
      </c>
      <c r="C72" s="75"/>
      <c r="D72" s="13">
        <f t="shared" si="8"/>
        <v>0</v>
      </c>
    </row>
    <row r="73" spans="1:4" x14ac:dyDescent="0.25">
      <c r="A73" s="2" t="s">
        <v>6</v>
      </c>
      <c r="B73" s="58">
        <v>0</v>
      </c>
      <c r="C73" s="75"/>
      <c r="D73" s="13">
        <f t="shared" si="8"/>
        <v>0</v>
      </c>
    </row>
    <row r="74" spans="1:4" x14ac:dyDescent="0.25">
      <c r="A74" s="5" t="s">
        <v>7</v>
      </c>
      <c r="B74" s="14">
        <v>0</v>
      </c>
      <c r="C74" s="15" t="s">
        <v>22</v>
      </c>
      <c r="D74" s="15">
        <f>SUM(D68:D73)</f>
        <v>0</v>
      </c>
    </row>
    <row r="75" spans="1:4" x14ac:dyDescent="0.25">
      <c r="A75" s="6" t="s">
        <v>15</v>
      </c>
      <c r="B75" s="18" t="s">
        <v>276</v>
      </c>
      <c r="C75" s="12" t="s">
        <v>20</v>
      </c>
      <c r="D75" s="12" t="s">
        <v>21</v>
      </c>
    </row>
    <row r="76" spans="1:4" x14ac:dyDescent="0.25">
      <c r="A76" s="2" t="s">
        <v>2</v>
      </c>
      <c r="B76" s="58">
        <v>0</v>
      </c>
      <c r="C76" s="75"/>
      <c r="D76" s="13">
        <f>B76*C76</f>
        <v>0</v>
      </c>
    </row>
    <row r="77" spans="1:4" x14ac:dyDescent="0.25">
      <c r="A77" s="2" t="s">
        <v>3</v>
      </c>
      <c r="B77" s="58">
        <v>0</v>
      </c>
      <c r="C77" s="75"/>
      <c r="D77" s="13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5"/>
      <c r="D78" s="13">
        <f t="shared" si="9"/>
        <v>0</v>
      </c>
    </row>
    <row r="79" spans="1:4" x14ac:dyDescent="0.25">
      <c r="A79" s="2" t="s">
        <v>5</v>
      </c>
      <c r="B79" s="58">
        <v>0</v>
      </c>
      <c r="C79" s="75"/>
      <c r="D79" s="13">
        <f t="shared" si="9"/>
        <v>0</v>
      </c>
    </row>
    <row r="80" spans="1:4" x14ac:dyDescent="0.25">
      <c r="A80" s="2" t="s">
        <v>278</v>
      </c>
      <c r="B80" s="58">
        <v>0</v>
      </c>
      <c r="C80" s="75"/>
      <c r="D80" s="13">
        <f t="shared" si="9"/>
        <v>0</v>
      </c>
    </row>
    <row r="81" spans="1:4" x14ac:dyDescent="0.25">
      <c r="A81" s="2" t="s">
        <v>6</v>
      </c>
      <c r="B81" s="58">
        <v>0</v>
      </c>
      <c r="C81" s="75"/>
      <c r="D81" s="13">
        <f t="shared" si="9"/>
        <v>0</v>
      </c>
    </row>
    <row r="82" spans="1:4" x14ac:dyDescent="0.25">
      <c r="A82" s="5" t="s">
        <v>7</v>
      </c>
      <c r="B82" s="14">
        <v>0</v>
      </c>
      <c r="C82" s="15" t="s">
        <v>22</v>
      </c>
      <c r="D82" s="15">
        <f>SUM(D76:D81)</f>
        <v>0</v>
      </c>
    </row>
    <row r="83" spans="1:4" x14ac:dyDescent="0.25">
      <c r="A83" s="3" t="s">
        <v>16</v>
      </c>
      <c r="B83" s="18" t="s">
        <v>276</v>
      </c>
      <c r="C83" s="12" t="s">
        <v>20</v>
      </c>
      <c r="D83" s="12" t="s">
        <v>21</v>
      </c>
    </row>
    <row r="84" spans="1:4" x14ac:dyDescent="0.25">
      <c r="A84" s="2" t="s">
        <v>2</v>
      </c>
      <c r="B84" s="58">
        <v>0</v>
      </c>
      <c r="C84" s="75"/>
      <c r="D84" s="13">
        <f>B84*C84</f>
        <v>0</v>
      </c>
    </row>
    <row r="85" spans="1:4" x14ac:dyDescent="0.25">
      <c r="A85" s="2" t="s">
        <v>3</v>
      </c>
      <c r="B85" s="58">
        <v>0</v>
      </c>
      <c r="C85" s="75"/>
      <c r="D85" s="13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5"/>
      <c r="D86" s="13">
        <f t="shared" si="10"/>
        <v>0</v>
      </c>
    </row>
    <row r="87" spans="1:4" x14ac:dyDescent="0.25">
      <c r="A87" s="2" t="s">
        <v>5</v>
      </c>
      <c r="B87" s="58">
        <v>0</v>
      </c>
      <c r="C87" s="75"/>
      <c r="D87" s="13">
        <f t="shared" si="10"/>
        <v>0</v>
      </c>
    </row>
    <row r="88" spans="1:4" x14ac:dyDescent="0.25">
      <c r="A88" s="2" t="s">
        <v>278</v>
      </c>
      <c r="B88" s="58">
        <v>0</v>
      </c>
      <c r="C88" s="75"/>
      <c r="D88" s="13">
        <f t="shared" si="10"/>
        <v>0</v>
      </c>
    </row>
    <row r="89" spans="1:4" x14ac:dyDescent="0.25">
      <c r="A89" s="2" t="s">
        <v>6</v>
      </c>
      <c r="B89" s="58">
        <v>0</v>
      </c>
      <c r="C89" s="75"/>
      <c r="D89" s="13">
        <f t="shared" si="10"/>
        <v>0</v>
      </c>
    </row>
    <row r="90" spans="1:4" x14ac:dyDescent="0.25">
      <c r="A90" s="5" t="s">
        <v>7</v>
      </c>
      <c r="B90" s="14">
        <v>0</v>
      </c>
      <c r="C90" s="15" t="s">
        <v>22</v>
      </c>
      <c r="D90" s="15">
        <f>SUM(D84:D89)</f>
        <v>0</v>
      </c>
    </row>
    <row r="91" spans="1:4" x14ac:dyDescent="0.25">
      <c r="A91" s="6" t="s">
        <v>17</v>
      </c>
      <c r="B91" s="18" t="s">
        <v>276</v>
      </c>
      <c r="C91" s="12" t="s">
        <v>20</v>
      </c>
      <c r="D91" s="12" t="s">
        <v>21</v>
      </c>
    </row>
    <row r="92" spans="1:4" x14ac:dyDescent="0.25">
      <c r="A92" s="2" t="s">
        <v>2</v>
      </c>
      <c r="B92" s="58">
        <v>0</v>
      </c>
      <c r="C92" s="75"/>
      <c r="D92" s="13">
        <f>B92*C92</f>
        <v>0</v>
      </c>
    </row>
    <row r="93" spans="1:4" x14ac:dyDescent="0.25">
      <c r="A93" s="2" t="s">
        <v>3</v>
      </c>
      <c r="B93" s="58">
        <v>0</v>
      </c>
      <c r="C93" s="75"/>
      <c r="D93" s="13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5"/>
      <c r="D94" s="13">
        <f>B94*C94</f>
        <v>0</v>
      </c>
    </row>
    <row r="95" spans="1:4" x14ac:dyDescent="0.25">
      <c r="A95" s="2" t="s">
        <v>5</v>
      </c>
      <c r="B95" s="58">
        <v>0</v>
      </c>
      <c r="C95" s="75"/>
      <c r="D95" s="13">
        <f t="shared" si="11"/>
        <v>0</v>
      </c>
    </row>
    <row r="96" spans="1:4" x14ac:dyDescent="0.25">
      <c r="A96" s="2" t="s">
        <v>278</v>
      </c>
      <c r="B96" s="58">
        <v>0</v>
      </c>
      <c r="C96" s="75"/>
      <c r="D96" s="13">
        <f t="shared" si="11"/>
        <v>0</v>
      </c>
    </row>
    <row r="97" spans="1:4" x14ac:dyDescent="0.25">
      <c r="A97" s="2" t="s">
        <v>6</v>
      </c>
      <c r="B97" s="58">
        <v>0</v>
      </c>
      <c r="C97" s="75"/>
      <c r="D97" s="13">
        <f t="shared" si="11"/>
        <v>0</v>
      </c>
    </row>
    <row r="98" spans="1:4" x14ac:dyDescent="0.25">
      <c r="A98" s="2" t="s">
        <v>7</v>
      </c>
      <c r="B98" s="14">
        <v>0</v>
      </c>
      <c r="C98" s="15" t="s">
        <v>22</v>
      </c>
      <c r="D98" s="15">
        <f>SUM(D92:D97)</f>
        <v>0</v>
      </c>
    </row>
    <row r="99" spans="1:4" x14ac:dyDescent="0.25">
      <c r="A99" s="9" t="s">
        <v>7</v>
      </c>
      <c r="B99" s="19">
        <f>B98+B90+B82+B74+B66+B58+B50+B42+B34+B26+B18+B10</f>
        <v>9354</v>
      </c>
      <c r="C99" s="88">
        <f>D98+D90+D82+D74+D66+D58+D50+D42+D34+D26+D18+D10</f>
        <v>0</v>
      </c>
      <c r="D99" s="88"/>
    </row>
    <row r="100" spans="1:4" x14ac:dyDescent="0.25">
      <c r="A100" s="87" t="s">
        <v>23</v>
      </c>
      <c r="B100" s="87"/>
      <c r="C100" s="88">
        <f>C99*2%</f>
        <v>0</v>
      </c>
      <c r="D100" s="88"/>
    </row>
    <row r="101" spans="1:4" x14ac:dyDescent="0.25">
      <c r="A101" s="87" t="s">
        <v>24</v>
      </c>
      <c r="B101" s="87"/>
      <c r="C101" s="88">
        <f>C99*2%</f>
        <v>0</v>
      </c>
      <c r="D101" s="88"/>
    </row>
    <row r="102" spans="1:4" x14ac:dyDescent="0.25">
      <c r="A102" s="87" t="s">
        <v>25</v>
      </c>
      <c r="B102" s="87"/>
      <c r="C102" s="88">
        <f>C99+C100+C101</f>
        <v>0</v>
      </c>
      <c r="D102" s="88"/>
    </row>
    <row r="103" spans="1:4" x14ac:dyDescent="0.25">
      <c r="A103" s="87" t="s">
        <v>26</v>
      </c>
      <c r="B103" s="87"/>
      <c r="C103" s="88">
        <f>C102*12</f>
        <v>0</v>
      </c>
      <c r="D103" s="88"/>
    </row>
  </sheetData>
  <sheetProtection algorithmName="SHA-512" hashValue="FMfSUdr/cPLmANiZVyHrxKNinTra2d3D8B3lJegVaySChTqraQTPqT11cUGuhMVYpdGZ/Zae9Lgu3ooEW6D39g==" saltValue="QijYJx/VY+SH5eFxIHUC4Q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zoomScaleNormal="100" workbookViewId="0">
      <selection activeCell="C4" sqref="C4"/>
    </sheetView>
  </sheetViews>
  <sheetFormatPr defaultRowHeight="15" x14ac:dyDescent="0.25"/>
  <cols>
    <col min="1" max="1" width="19.42578125" style="1" customWidth="1"/>
    <col min="2" max="2" width="21.42578125" style="20" customWidth="1"/>
    <col min="3" max="3" width="15.42578125" style="21" customWidth="1"/>
    <col min="4" max="4" width="21.42578125" style="21" customWidth="1"/>
  </cols>
  <sheetData>
    <row r="1" spans="1:4" x14ac:dyDescent="0.25">
      <c r="A1" s="89" t="s">
        <v>29</v>
      </c>
      <c r="B1" s="89"/>
      <c r="C1" s="89"/>
      <c r="D1" s="89"/>
    </row>
    <row r="2" spans="1:4" ht="24" x14ac:dyDescent="0.25">
      <c r="A2" s="4" t="s">
        <v>0</v>
      </c>
      <c r="B2" s="10" t="s">
        <v>270</v>
      </c>
      <c r="C2" s="90" t="s">
        <v>19</v>
      </c>
      <c r="D2" s="90"/>
    </row>
    <row r="3" spans="1:4" x14ac:dyDescent="0.25">
      <c r="A3" s="11" t="s">
        <v>1</v>
      </c>
      <c r="B3" s="10" t="s">
        <v>18</v>
      </c>
      <c r="C3" s="12" t="s">
        <v>20</v>
      </c>
      <c r="D3" s="12" t="s">
        <v>21</v>
      </c>
    </row>
    <row r="4" spans="1:4" x14ac:dyDescent="0.25">
      <c r="A4" s="2" t="s">
        <v>2</v>
      </c>
      <c r="B4" s="58">
        <v>2396</v>
      </c>
      <c r="C4" s="75"/>
      <c r="D4" s="13">
        <f>B4*C4</f>
        <v>0</v>
      </c>
    </row>
    <row r="5" spans="1:4" x14ac:dyDescent="0.25">
      <c r="A5" s="2" t="s">
        <v>3</v>
      </c>
      <c r="B5" s="58">
        <v>0</v>
      </c>
      <c r="C5" s="75"/>
      <c r="D5" s="13">
        <f t="shared" ref="D5:D9" si="0">B5*C5</f>
        <v>0</v>
      </c>
    </row>
    <row r="6" spans="1:4" x14ac:dyDescent="0.25">
      <c r="A6" s="2" t="s">
        <v>4</v>
      </c>
      <c r="B6" s="58">
        <v>2503</v>
      </c>
      <c r="C6" s="75"/>
      <c r="D6" s="13">
        <f t="shared" si="0"/>
        <v>0</v>
      </c>
    </row>
    <row r="7" spans="1:4" x14ac:dyDescent="0.25">
      <c r="A7" s="2" t="s">
        <v>5</v>
      </c>
      <c r="B7" s="58">
        <v>1588</v>
      </c>
      <c r="C7" s="75"/>
      <c r="D7" s="13">
        <f t="shared" si="0"/>
        <v>0</v>
      </c>
    </row>
    <row r="8" spans="1:4" x14ac:dyDescent="0.25">
      <c r="A8" s="2" t="s">
        <v>278</v>
      </c>
      <c r="B8" s="58">
        <v>1825</v>
      </c>
      <c r="C8" s="75"/>
      <c r="D8" s="13">
        <f t="shared" si="0"/>
        <v>0</v>
      </c>
    </row>
    <row r="9" spans="1:4" x14ac:dyDescent="0.25">
      <c r="A9" s="2" t="s">
        <v>6</v>
      </c>
      <c r="B9" s="58">
        <v>0</v>
      </c>
      <c r="C9" s="75"/>
      <c r="D9" s="13">
        <f t="shared" si="0"/>
        <v>0</v>
      </c>
    </row>
    <row r="10" spans="1:4" x14ac:dyDescent="0.25">
      <c r="A10" s="5" t="s">
        <v>7</v>
      </c>
      <c r="B10" s="14">
        <f>SUM(B4:B9)</f>
        <v>8312</v>
      </c>
      <c r="C10" s="15" t="s">
        <v>22</v>
      </c>
      <c r="D10" s="15">
        <f>SUM(D4:D9)</f>
        <v>0</v>
      </c>
    </row>
    <row r="11" spans="1:4" x14ac:dyDescent="0.25">
      <c r="A11" s="16" t="s">
        <v>1</v>
      </c>
      <c r="B11" s="23" t="s">
        <v>8</v>
      </c>
      <c r="C11" s="12" t="s">
        <v>20</v>
      </c>
      <c r="D11" s="12" t="s">
        <v>21</v>
      </c>
    </row>
    <row r="12" spans="1:4" x14ac:dyDescent="0.25">
      <c r="A12" s="2" t="s">
        <v>2</v>
      </c>
      <c r="B12" s="58">
        <v>27</v>
      </c>
      <c r="C12" s="75"/>
      <c r="D12" s="13">
        <f>B12*C12</f>
        <v>0</v>
      </c>
    </row>
    <row r="13" spans="1:4" x14ac:dyDescent="0.25">
      <c r="A13" s="2" t="s">
        <v>3</v>
      </c>
      <c r="B13" s="58">
        <v>0</v>
      </c>
      <c r="C13" s="75"/>
      <c r="D13" s="13">
        <f t="shared" ref="D13:D17" si="1">B13*C13</f>
        <v>0</v>
      </c>
    </row>
    <row r="14" spans="1:4" x14ac:dyDescent="0.25">
      <c r="A14" s="2" t="s">
        <v>4</v>
      </c>
      <c r="B14" s="58">
        <v>26</v>
      </c>
      <c r="C14" s="75"/>
      <c r="D14" s="13">
        <f t="shared" si="1"/>
        <v>0</v>
      </c>
    </row>
    <row r="15" spans="1:4" x14ac:dyDescent="0.25">
      <c r="A15" s="2" t="s">
        <v>5</v>
      </c>
      <c r="B15" s="58">
        <v>25</v>
      </c>
      <c r="C15" s="75"/>
      <c r="D15" s="13">
        <f t="shared" si="1"/>
        <v>0</v>
      </c>
    </row>
    <row r="16" spans="1:4" x14ac:dyDescent="0.25">
      <c r="A16" s="2" t="s">
        <v>278</v>
      </c>
      <c r="B16" s="58">
        <v>23</v>
      </c>
      <c r="C16" s="75"/>
      <c r="D16" s="13">
        <f t="shared" si="1"/>
        <v>0</v>
      </c>
    </row>
    <row r="17" spans="1:4" x14ac:dyDescent="0.25">
      <c r="A17" s="2" t="s">
        <v>6</v>
      </c>
      <c r="B17" s="58">
        <v>0</v>
      </c>
      <c r="C17" s="75"/>
      <c r="D17" s="13">
        <f t="shared" si="1"/>
        <v>0</v>
      </c>
    </row>
    <row r="18" spans="1:4" x14ac:dyDescent="0.25">
      <c r="A18" s="5" t="s">
        <v>7</v>
      </c>
      <c r="B18" s="14">
        <f>SUM(B12:B17)</f>
        <v>101</v>
      </c>
      <c r="C18" s="15" t="s">
        <v>22</v>
      </c>
      <c r="D18" s="15">
        <f>SUM(D12:D17)</f>
        <v>0</v>
      </c>
    </row>
    <row r="19" spans="1:4" x14ac:dyDescent="0.25">
      <c r="A19" s="7" t="s">
        <v>1</v>
      </c>
      <c r="B19" s="18" t="s">
        <v>276</v>
      </c>
      <c r="C19" s="12" t="s">
        <v>20</v>
      </c>
      <c r="D19" s="12" t="s">
        <v>21</v>
      </c>
    </row>
    <row r="20" spans="1:4" x14ac:dyDescent="0.25">
      <c r="A20" s="2" t="s">
        <v>2</v>
      </c>
      <c r="B20" s="58">
        <v>0</v>
      </c>
      <c r="C20" s="75"/>
      <c r="D20" s="13">
        <f>B20*C20</f>
        <v>0</v>
      </c>
    </row>
    <row r="21" spans="1:4" x14ac:dyDescent="0.25">
      <c r="A21" s="2" t="s">
        <v>3</v>
      </c>
      <c r="B21" s="58">
        <v>0</v>
      </c>
      <c r="C21" s="75"/>
      <c r="D21" s="13">
        <f t="shared" ref="D21:D25" si="2">B21*C21</f>
        <v>0</v>
      </c>
    </row>
    <row r="22" spans="1:4" x14ac:dyDescent="0.25">
      <c r="A22" s="2" t="s">
        <v>4</v>
      </c>
      <c r="B22" s="58">
        <v>0</v>
      </c>
      <c r="C22" s="75"/>
      <c r="D22" s="13">
        <f t="shared" si="2"/>
        <v>0</v>
      </c>
    </row>
    <row r="23" spans="1:4" x14ac:dyDescent="0.25">
      <c r="A23" s="2" t="s">
        <v>5</v>
      </c>
      <c r="B23" s="58">
        <v>0</v>
      </c>
      <c r="C23" s="75"/>
      <c r="D23" s="13">
        <f t="shared" si="2"/>
        <v>0</v>
      </c>
    </row>
    <row r="24" spans="1:4" x14ac:dyDescent="0.25">
      <c r="A24" s="2" t="s">
        <v>278</v>
      </c>
      <c r="B24" s="58">
        <v>0</v>
      </c>
      <c r="C24" s="75"/>
      <c r="D24" s="13">
        <f t="shared" si="2"/>
        <v>0</v>
      </c>
    </row>
    <row r="25" spans="1:4" x14ac:dyDescent="0.25">
      <c r="A25" s="2" t="s">
        <v>6</v>
      </c>
      <c r="B25" s="58">
        <v>0</v>
      </c>
      <c r="C25" s="75"/>
      <c r="D25" s="13">
        <f t="shared" si="2"/>
        <v>0</v>
      </c>
    </row>
    <row r="26" spans="1:4" x14ac:dyDescent="0.25">
      <c r="A26" s="8" t="s">
        <v>7</v>
      </c>
      <c r="B26" s="14">
        <v>0</v>
      </c>
      <c r="C26" s="15" t="s">
        <v>22</v>
      </c>
      <c r="D26" s="15">
        <f>SUM(D20:D25)</f>
        <v>0</v>
      </c>
    </row>
    <row r="27" spans="1:4" x14ac:dyDescent="0.25">
      <c r="A27" s="3" t="s">
        <v>9</v>
      </c>
      <c r="B27" s="18" t="s">
        <v>276</v>
      </c>
      <c r="C27" s="12" t="s">
        <v>20</v>
      </c>
      <c r="D27" s="12" t="s">
        <v>21</v>
      </c>
    </row>
    <row r="28" spans="1:4" x14ac:dyDescent="0.25">
      <c r="A28" s="2" t="s">
        <v>2</v>
      </c>
      <c r="B28" s="58">
        <v>154</v>
      </c>
      <c r="C28" s="75"/>
      <c r="D28" s="13">
        <f>B28*C28</f>
        <v>0</v>
      </c>
    </row>
    <row r="29" spans="1:4" x14ac:dyDescent="0.25">
      <c r="A29" s="2" t="s">
        <v>3</v>
      </c>
      <c r="B29" s="58">
        <v>157</v>
      </c>
      <c r="C29" s="75"/>
      <c r="D29" s="13">
        <f t="shared" ref="D29:D33" si="3">B29*C29</f>
        <v>0</v>
      </c>
    </row>
    <row r="30" spans="1:4" x14ac:dyDescent="0.25">
      <c r="A30" s="2" t="s">
        <v>4</v>
      </c>
      <c r="B30" s="58">
        <v>141</v>
      </c>
      <c r="C30" s="75"/>
      <c r="D30" s="13">
        <f t="shared" si="3"/>
        <v>0</v>
      </c>
    </row>
    <row r="31" spans="1:4" x14ac:dyDescent="0.25">
      <c r="A31" s="2" t="s">
        <v>5</v>
      </c>
      <c r="B31" s="58">
        <v>129</v>
      </c>
      <c r="C31" s="75"/>
      <c r="D31" s="13">
        <f t="shared" si="3"/>
        <v>0</v>
      </c>
    </row>
    <row r="32" spans="1:4" x14ac:dyDescent="0.25">
      <c r="A32" s="2" t="s">
        <v>278</v>
      </c>
      <c r="B32" s="58">
        <v>126</v>
      </c>
      <c r="C32" s="75"/>
      <c r="D32" s="13">
        <f t="shared" si="3"/>
        <v>0</v>
      </c>
    </row>
    <row r="33" spans="1:4" x14ac:dyDescent="0.25">
      <c r="A33" s="2" t="s">
        <v>6</v>
      </c>
      <c r="B33" s="58">
        <v>131</v>
      </c>
      <c r="C33" s="75"/>
      <c r="D33" s="13">
        <f t="shared" si="3"/>
        <v>0</v>
      </c>
    </row>
    <row r="34" spans="1:4" x14ac:dyDescent="0.25">
      <c r="A34" s="5" t="s">
        <v>7</v>
      </c>
      <c r="B34" s="14">
        <f>SUM(B28:B33)</f>
        <v>838</v>
      </c>
      <c r="C34" s="15" t="s">
        <v>22</v>
      </c>
      <c r="D34" s="15">
        <f>SUM(D28:D33)</f>
        <v>0</v>
      </c>
    </row>
    <row r="35" spans="1:4" x14ac:dyDescent="0.25">
      <c r="A35" s="3" t="s">
        <v>10</v>
      </c>
      <c r="B35" s="18" t="s">
        <v>276</v>
      </c>
      <c r="C35" s="12" t="s">
        <v>20</v>
      </c>
      <c r="D35" s="12" t="s">
        <v>21</v>
      </c>
    </row>
    <row r="36" spans="1:4" x14ac:dyDescent="0.25">
      <c r="A36" s="2" t="s">
        <v>2</v>
      </c>
      <c r="B36" s="58">
        <v>17</v>
      </c>
      <c r="C36" s="75"/>
      <c r="D36" s="13">
        <f>B36*C36</f>
        <v>0</v>
      </c>
    </row>
    <row r="37" spans="1:4" x14ac:dyDescent="0.25">
      <c r="A37" s="2" t="s">
        <v>3</v>
      </c>
      <c r="B37" s="58">
        <v>17</v>
      </c>
      <c r="C37" s="75"/>
      <c r="D37" s="13">
        <f t="shared" ref="D37:D41" si="4">B37*C37</f>
        <v>0</v>
      </c>
    </row>
    <row r="38" spans="1:4" x14ac:dyDescent="0.25">
      <c r="A38" s="2" t="s">
        <v>4</v>
      </c>
      <c r="B38" s="58">
        <v>18</v>
      </c>
      <c r="C38" s="75"/>
      <c r="D38" s="13">
        <f t="shared" si="4"/>
        <v>0</v>
      </c>
    </row>
    <row r="39" spans="1:4" x14ac:dyDescent="0.25">
      <c r="A39" s="2" t="s">
        <v>5</v>
      </c>
      <c r="B39" s="58">
        <v>15</v>
      </c>
      <c r="C39" s="75"/>
      <c r="D39" s="13">
        <f t="shared" si="4"/>
        <v>0</v>
      </c>
    </row>
    <row r="40" spans="1:4" x14ac:dyDescent="0.25">
      <c r="A40" s="2" t="s">
        <v>278</v>
      </c>
      <c r="B40" s="58">
        <v>16</v>
      </c>
      <c r="C40" s="75"/>
      <c r="D40" s="13">
        <f t="shared" si="4"/>
        <v>0</v>
      </c>
    </row>
    <row r="41" spans="1:4" x14ac:dyDescent="0.25">
      <c r="A41" s="2" t="s">
        <v>6</v>
      </c>
      <c r="B41" s="58">
        <v>16</v>
      </c>
      <c r="C41" s="75"/>
      <c r="D41" s="13">
        <f t="shared" si="4"/>
        <v>0</v>
      </c>
    </row>
    <row r="42" spans="1:4" x14ac:dyDescent="0.25">
      <c r="A42" s="5" t="s">
        <v>7</v>
      </c>
      <c r="B42" s="14">
        <f>SUM(B36:B41)</f>
        <v>99</v>
      </c>
      <c r="C42" s="15" t="s">
        <v>22</v>
      </c>
      <c r="D42" s="15">
        <f>SUM(D36:D41)</f>
        <v>0</v>
      </c>
    </row>
    <row r="43" spans="1:4" x14ac:dyDescent="0.25">
      <c r="A43" s="6" t="s">
        <v>11</v>
      </c>
      <c r="B43" s="18" t="s">
        <v>276</v>
      </c>
      <c r="C43" s="12" t="s">
        <v>20</v>
      </c>
      <c r="D43" s="12" t="s">
        <v>21</v>
      </c>
    </row>
    <row r="44" spans="1:4" x14ac:dyDescent="0.25">
      <c r="A44" s="2" t="s">
        <v>2</v>
      </c>
      <c r="B44" s="58">
        <v>0</v>
      </c>
      <c r="C44" s="75"/>
      <c r="D44" s="13">
        <f>B44*C44</f>
        <v>0</v>
      </c>
    </row>
    <row r="45" spans="1:4" x14ac:dyDescent="0.25">
      <c r="A45" s="2" t="s">
        <v>3</v>
      </c>
      <c r="B45" s="58">
        <v>0</v>
      </c>
      <c r="C45" s="75"/>
      <c r="D45" s="13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5"/>
      <c r="D46" s="13">
        <f t="shared" si="5"/>
        <v>0</v>
      </c>
    </row>
    <row r="47" spans="1:4" x14ac:dyDescent="0.25">
      <c r="A47" s="2" t="s">
        <v>5</v>
      </c>
      <c r="B47" s="58">
        <v>0</v>
      </c>
      <c r="C47" s="75"/>
      <c r="D47" s="13">
        <f t="shared" si="5"/>
        <v>0</v>
      </c>
    </row>
    <row r="48" spans="1:4" x14ac:dyDescent="0.25">
      <c r="A48" s="2" t="s">
        <v>278</v>
      </c>
      <c r="B48" s="58">
        <v>0</v>
      </c>
      <c r="C48" s="75"/>
      <c r="D48" s="13">
        <f t="shared" si="5"/>
        <v>0</v>
      </c>
    </row>
    <row r="49" spans="1:4" x14ac:dyDescent="0.25">
      <c r="A49" s="2" t="s">
        <v>6</v>
      </c>
      <c r="B49" s="58">
        <v>0</v>
      </c>
      <c r="C49" s="75"/>
      <c r="D49" s="13">
        <f t="shared" si="5"/>
        <v>0</v>
      </c>
    </row>
    <row r="50" spans="1:4" x14ac:dyDescent="0.25">
      <c r="A50" s="5" t="s">
        <v>7</v>
      </c>
      <c r="B50" s="14">
        <v>0</v>
      </c>
      <c r="C50" s="15" t="s">
        <v>22</v>
      </c>
      <c r="D50" s="15">
        <f>SUM(D44:D49)</f>
        <v>0</v>
      </c>
    </row>
    <row r="51" spans="1:4" x14ac:dyDescent="0.25">
      <c r="A51" s="3" t="s">
        <v>12</v>
      </c>
      <c r="B51" s="18" t="s">
        <v>276</v>
      </c>
      <c r="C51" s="12" t="s">
        <v>20</v>
      </c>
      <c r="D51" s="12" t="s">
        <v>21</v>
      </c>
    </row>
    <row r="52" spans="1:4" x14ac:dyDescent="0.25">
      <c r="A52" s="2" t="s">
        <v>2</v>
      </c>
      <c r="B52" s="58">
        <v>5</v>
      </c>
      <c r="C52" s="75"/>
      <c r="D52" s="13">
        <f>B52*C52</f>
        <v>0</v>
      </c>
    </row>
    <row r="53" spans="1:4" x14ac:dyDescent="0.25">
      <c r="A53" s="2" t="s">
        <v>3</v>
      </c>
      <c r="B53" s="58">
        <v>5</v>
      </c>
      <c r="C53" s="75"/>
      <c r="D53" s="13">
        <f t="shared" ref="D53:D57" si="6">B53*C53</f>
        <v>0</v>
      </c>
    </row>
    <row r="54" spans="1:4" x14ac:dyDescent="0.25">
      <c r="A54" s="2" t="s">
        <v>4</v>
      </c>
      <c r="B54" s="58">
        <v>5</v>
      </c>
      <c r="C54" s="75"/>
      <c r="D54" s="13">
        <f t="shared" si="6"/>
        <v>0</v>
      </c>
    </row>
    <row r="55" spans="1:4" x14ac:dyDescent="0.25">
      <c r="A55" s="2" t="s">
        <v>5</v>
      </c>
      <c r="B55" s="58">
        <v>4</v>
      </c>
      <c r="C55" s="75"/>
      <c r="D55" s="13">
        <f t="shared" si="6"/>
        <v>0</v>
      </c>
    </row>
    <row r="56" spans="1:4" x14ac:dyDescent="0.25">
      <c r="A56" s="2" t="s">
        <v>278</v>
      </c>
      <c r="B56" s="58">
        <v>5</v>
      </c>
      <c r="C56" s="75"/>
      <c r="D56" s="13">
        <f t="shared" si="6"/>
        <v>0</v>
      </c>
    </row>
    <row r="57" spans="1:4" x14ac:dyDescent="0.25">
      <c r="A57" s="2" t="s">
        <v>6</v>
      </c>
      <c r="B57" s="58">
        <v>5</v>
      </c>
      <c r="C57" s="75"/>
      <c r="D57" s="13">
        <f t="shared" si="6"/>
        <v>0</v>
      </c>
    </row>
    <row r="58" spans="1:4" x14ac:dyDescent="0.25">
      <c r="A58" s="5" t="s">
        <v>7</v>
      </c>
      <c r="B58" s="14">
        <f>SUM(B52:B57)</f>
        <v>29</v>
      </c>
      <c r="C58" s="15" t="s">
        <v>22</v>
      </c>
      <c r="D58" s="15">
        <f>SUM(D52:D57)</f>
        <v>0</v>
      </c>
    </row>
    <row r="59" spans="1:4" x14ac:dyDescent="0.25">
      <c r="A59" s="6" t="s">
        <v>13</v>
      </c>
      <c r="B59" s="18" t="s">
        <v>276</v>
      </c>
      <c r="C59" s="12" t="s">
        <v>20</v>
      </c>
      <c r="D59" s="12" t="s">
        <v>21</v>
      </c>
    </row>
    <row r="60" spans="1:4" x14ac:dyDescent="0.25">
      <c r="A60" s="2" t="s">
        <v>2</v>
      </c>
      <c r="B60" s="58">
        <v>0</v>
      </c>
      <c r="C60" s="75"/>
      <c r="D60" s="13">
        <f>B60*C60</f>
        <v>0</v>
      </c>
    </row>
    <row r="61" spans="1:4" x14ac:dyDescent="0.25">
      <c r="A61" s="2" t="s">
        <v>3</v>
      </c>
      <c r="B61" s="58">
        <v>0</v>
      </c>
      <c r="C61" s="75"/>
      <c r="D61" s="13">
        <f t="shared" ref="D61:D65" si="7">B61*C61</f>
        <v>0</v>
      </c>
    </row>
    <row r="62" spans="1:4" x14ac:dyDescent="0.25">
      <c r="A62" s="2" t="s">
        <v>4</v>
      </c>
      <c r="B62" s="58">
        <v>0</v>
      </c>
      <c r="C62" s="75"/>
      <c r="D62" s="13">
        <f t="shared" si="7"/>
        <v>0</v>
      </c>
    </row>
    <row r="63" spans="1:4" x14ac:dyDescent="0.25">
      <c r="A63" s="2" t="s">
        <v>5</v>
      </c>
      <c r="B63" s="58">
        <v>0</v>
      </c>
      <c r="C63" s="75"/>
      <c r="D63" s="13">
        <f t="shared" si="7"/>
        <v>0</v>
      </c>
    </row>
    <row r="64" spans="1:4" x14ac:dyDescent="0.25">
      <c r="A64" s="2" t="s">
        <v>278</v>
      </c>
      <c r="B64" s="58">
        <v>0</v>
      </c>
      <c r="C64" s="75"/>
      <c r="D64" s="13">
        <f t="shared" si="7"/>
        <v>0</v>
      </c>
    </row>
    <row r="65" spans="1:4" x14ac:dyDescent="0.25">
      <c r="A65" s="2" t="s">
        <v>6</v>
      </c>
      <c r="B65" s="58">
        <v>0</v>
      </c>
      <c r="C65" s="75"/>
      <c r="D65" s="13">
        <f t="shared" si="7"/>
        <v>0</v>
      </c>
    </row>
    <row r="66" spans="1:4" x14ac:dyDescent="0.25">
      <c r="A66" s="5" t="s">
        <v>7</v>
      </c>
      <c r="B66" s="14">
        <v>0</v>
      </c>
      <c r="C66" s="15" t="s">
        <v>22</v>
      </c>
      <c r="D66" s="15">
        <f>SUM(D60:D65)</f>
        <v>0</v>
      </c>
    </row>
    <row r="67" spans="1:4" x14ac:dyDescent="0.25">
      <c r="A67" s="6" t="s">
        <v>14</v>
      </c>
      <c r="B67" s="18" t="s">
        <v>276</v>
      </c>
      <c r="C67" s="12" t="s">
        <v>20</v>
      </c>
      <c r="D67" s="12" t="s">
        <v>21</v>
      </c>
    </row>
    <row r="68" spans="1:4" x14ac:dyDescent="0.25">
      <c r="A68" s="2" t="s">
        <v>2</v>
      </c>
      <c r="B68" s="58">
        <v>0</v>
      </c>
      <c r="C68" s="75"/>
      <c r="D68" s="13">
        <f>B68*C68</f>
        <v>0</v>
      </c>
    </row>
    <row r="69" spans="1:4" x14ac:dyDescent="0.25">
      <c r="A69" s="2" t="s">
        <v>3</v>
      </c>
      <c r="B69" s="58">
        <v>0</v>
      </c>
      <c r="C69" s="75"/>
      <c r="D69" s="13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5"/>
      <c r="D70" s="13">
        <f t="shared" si="8"/>
        <v>0</v>
      </c>
    </row>
    <row r="71" spans="1:4" x14ac:dyDescent="0.25">
      <c r="A71" s="2" t="s">
        <v>5</v>
      </c>
      <c r="B71" s="58">
        <v>0</v>
      </c>
      <c r="C71" s="75"/>
      <c r="D71" s="13">
        <f t="shared" si="8"/>
        <v>0</v>
      </c>
    </row>
    <row r="72" spans="1:4" x14ac:dyDescent="0.25">
      <c r="A72" s="2" t="s">
        <v>278</v>
      </c>
      <c r="B72" s="58">
        <v>0</v>
      </c>
      <c r="C72" s="75"/>
      <c r="D72" s="13">
        <f t="shared" si="8"/>
        <v>0</v>
      </c>
    </row>
    <row r="73" spans="1:4" x14ac:dyDescent="0.25">
      <c r="A73" s="2" t="s">
        <v>6</v>
      </c>
      <c r="B73" s="58">
        <v>0</v>
      </c>
      <c r="C73" s="75"/>
      <c r="D73" s="13">
        <f t="shared" si="8"/>
        <v>0</v>
      </c>
    </row>
    <row r="74" spans="1:4" x14ac:dyDescent="0.25">
      <c r="A74" s="5" t="s">
        <v>7</v>
      </c>
      <c r="B74" s="14">
        <v>0</v>
      </c>
      <c r="C74" s="15" t="s">
        <v>22</v>
      </c>
      <c r="D74" s="15">
        <f>SUM(D68:D73)</f>
        <v>0</v>
      </c>
    </row>
    <row r="75" spans="1:4" x14ac:dyDescent="0.25">
      <c r="A75" s="6" t="s">
        <v>15</v>
      </c>
      <c r="B75" s="18" t="s">
        <v>276</v>
      </c>
      <c r="C75" s="12" t="s">
        <v>20</v>
      </c>
      <c r="D75" s="12" t="s">
        <v>21</v>
      </c>
    </row>
    <row r="76" spans="1:4" x14ac:dyDescent="0.25">
      <c r="A76" s="2" t="s">
        <v>2</v>
      </c>
      <c r="B76" s="58">
        <v>0</v>
      </c>
      <c r="C76" s="75"/>
      <c r="D76" s="13">
        <f>B76*C76</f>
        <v>0</v>
      </c>
    </row>
    <row r="77" spans="1:4" x14ac:dyDescent="0.25">
      <c r="A77" s="2" t="s">
        <v>3</v>
      </c>
      <c r="B77" s="58">
        <v>0</v>
      </c>
      <c r="C77" s="75"/>
      <c r="D77" s="13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5"/>
      <c r="D78" s="13">
        <f t="shared" si="9"/>
        <v>0</v>
      </c>
    </row>
    <row r="79" spans="1:4" x14ac:dyDescent="0.25">
      <c r="A79" s="2" t="s">
        <v>5</v>
      </c>
      <c r="B79" s="58">
        <v>0</v>
      </c>
      <c r="C79" s="75"/>
      <c r="D79" s="13">
        <f t="shared" si="9"/>
        <v>0</v>
      </c>
    </row>
    <row r="80" spans="1:4" x14ac:dyDescent="0.25">
      <c r="A80" s="2" t="s">
        <v>278</v>
      </c>
      <c r="B80" s="58">
        <v>0</v>
      </c>
      <c r="C80" s="75"/>
      <c r="D80" s="13">
        <f t="shared" si="9"/>
        <v>0</v>
      </c>
    </row>
    <row r="81" spans="1:4" x14ac:dyDescent="0.25">
      <c r="A81" s="2" t="s">
        <v>6</v>
      </c>
      <c r="B81" s="58">
        <v>0</v>
      </c>
      <c r="C81" s="75"/>
      <c r="D81" s="13">
        <f t="shared" si="9"/>
        <v>0</v>
      </c>
    </row>
    <row r="82" spans="1:4" x14ac:dyDescent="0.25">
      <c r="A82" s="5" t="s">
        <v>7</v>
      </c>
      <c r="B82" s="14">
        <v>0</v>
      </c>
      <c r="C82" s="15" t="s">
        <v>22</v>
      </c>
      <c r="D82" s="15">
        <f>SUM(D76:D81)</f>
        <v>0</v>
      </c>
    </row>
    <row r="83" spans="1:4" x14ac:dyDescent="0.25">
      <c r="A83" s="3" t="s">
        <v>16</v>
      </c>
      <c r="B83" s="18" t="s">
        <v>276</v>
      </c>
      <c r="C83" s="12" t="s">
        <v>20</v>
      </c>
      <c r="D83" s="12" t="s">
        <v>21</v>
      </c>
    </row>
    <row r="84" spans="1:4" x14ac:dyDescent="0.25">
      <c r="A84" s="2" t="s">
        <v>2</v>
      </c>
      <c r="B84" s="58">
        <v>0</v>
      </c>
      <c r="C84" s="75"/>
      <c r="D84" s="13">
        <f>B84*C84</f>
        <v>0</v>
      </c>
    </row>
    <row r="85" spans="1:4" x14ac:dyDescent="0.25">
      <c r="A85" s="2" t="s">
        <v>3</v>
      </c>
      <c r="B85" s="58">
        <v>0</v>
      </c>
      <c r="C85" s="75"/>
      <c r="D85" s="13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5"/>
      <c r="D86" s="13">
        <f>B86*C86</f>
        <v>0</v>
      </c>
    </row>
    <row r="87" spans="1:4" x14ac:dyDescent="0.25">
      <c r="A87" s="2" t="s">
        <v>5</v>
      </c>
      <c r="B87" s="58">
        <v>0</v>
      </c>
      <c r="C87" s="75"/>
      <c r="D87" s="13">
        <f t="shared" si="10"/>
        <v>0</v>
      </c>
    </row>
    <row r="88" spans="1:4" x14ac:dyDescent="0.25">
      <c r="A88" s="2" t="s">
        <v>278</v>
      </c>
      <c r="B88" s="58">
        <v>0</v>
      </c>
      <c r="C88" s="75"/>
      <c r="D88" s="13">
        <f t="shared" si="10"/>
        <v>0</v>
      </c>
    </row>
    <row r="89" spans="1:4" x14ac:dyDescent="0.25">
      <c r="A89" s="2" t="s">
        <v>6</v>
      </c>
      <c r="B89" s="58">
        <v>0</v>
      </c>
      <c r="C89" s="75"/>
      <c r="D89" s="13">
        <f t="shared" si="10"/>
        <v>0</v>
      </c>
    </row>
    <row r="90" spans="1:4" x14ac:dyDescent="0.25">
      <c r="A90" s="5" t="s">
        <v>7</v>
      </c>
      <c r="B90" s="14">
        <v>0</v>
      </c>
      <c r="C90" s="15" t="s">
        <v>22</v>
      </c>
      <c r="D90" s="15">
        <f>SUM(D84:D89)</f>
        <v>0</v>
      </c>
    </row>
    <row r="91" spans="1:4" x14ac:dyDescent="0.25">
      <c r="A91" s="6" t="s">
        <v>17</v>
      </c>
      <c r="B91" s="18" t="s">
        <v>276</v>
      </c>
      <c r="C91" s="12" t="s">
        <v>20</v>
      </c>
      <c r="D91" s="12" t="s">
        <v>21</v>
      </c>
    </row>
    <row r="92" spans="1:4" x14ac:dyDescent="0.25">
      <c r="A92" s="2" t="s">
        <v>2</v>
      </c>
      <c r="B92" s="58">
        <v>0</v>
      </c>
      <c r="C92" s="75"/>
      <c r="D92" s="13">
        <f>B92*C92</f>
        <v>0</v>
      </c>
    </row>
    <row r="93" spans="1:4" x14ac:dyDescent="0.25">
      <c r="A93" s="2" t="s">
        <v>3</v>
      </c>
      <c r="B93" s="58">
        <v>0</v>
      </c>
      <c r="C93" s="75"/>
      <c r="D93" s="13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5"/>
      <c r="D94" s="13">
        <f>B94*C94</f>
        <v>0</v>
      </c>
    </row>
    <row r="95" spans="1:4" x14ac:dyDescent="0.25">
      <c r="A95" s="2" t="s">
        <v>5</v>
      </c>
      <c r="B95" s="58">
        <v>0</v>
      </c>
      <c r="C95" s="75"/>
      <c r="D95" s="13">
        <f t="shared" si="11"/>
        <v>0</v>
      </c>
    </row>
    <row r="96" spans="1:4" x14ac:dyDescent="0.25">
      <c r="A96" s="2" t="s">
        <v>278</v>
      </c>
      <c r="B96" s="58">
        <v>0</v>
      </c>
      <c r="C96" s="75"/>
      <c r="D96" s="13">
        <f t="shared" si="11"/>
        <v>0</v>
      </c>
    </row>
    <row r="97" spans="1:4" x14ac:dyDescent="0.25">
      <c r="A97" s="2" t="s">
        <v>6</v>
      </c>
      <c r="B97" s="58">
        <v>0</v>
      </c>
      <c r="C97" s="75"/>
      <c r="D97" s="13">
        <f t="shared" si="11"/>
        <v>0</v>
      </c>
    </row>
    <row r="98" spans="1:4" x14ac:dyDescent="0.25">
      <c r="A98" s="2" t="s">
        <v>7</v>
      </c>
      <c r="B98" s="14">
        <v>0</v>
      </c>
      <c r="C98" s="15" t="s">
        <v>22</v>
      </c>
      <c r="D98" s="15">
        <f>SUM(D92:D97)</f>
        <v>0</v>
      </c>
    </row>
    <row r="99" spans="1:4" x14ac:dyDescent="0.25">
      <c r="A99" s="9" t="s">
        <v>7</v>
      </c>
      <c r="B99" s="19">
        <f>B10+B18+B26+B34+B42+B50+B58+B66+B74+B82+B90+B98</f>
        <v>9379</v>
      </c>
      <c r="C99" s="88">
        <f>D98+D90+D82+D74+D66+D58+D50+D42+D34+D26+D18+D10</f>
        <v>0</v>
      </c>
      <c r="D99" s="88"/>
    </row>
    <row r="100" spans="1:4" ht="15" customHeight="1" x14ac:dyDescent="0.25">
      <c r="A100" s="87" t="s">
        <v>23</v>
      </c>
      <c r="B100" s="87"/>
      <c r="C100" s="88">
        <f>C99*2%</f>
        <v>0</v>
      </c>
      <c r="D100" s="88"/>
    </row>
    <row r="101" spans="1:4" x14ac:dyDescent="0.25">
      <c r="A101" s="87" t="s">
        <v>24</v>
      </c>
      <c r="B101" s="87"/>
      <c r="C101" s="88">
        <f>C99*2%</f>
        <v>0</v>
      </c>
      <c r="D101" s="88"/>
    </row>
    <row r="102" spans="1:4" x14ac:dyDescent="0.25">
      <c r="A102" s="87" t="s">
        <v>25</v>
      </c>
      <c r="B102" s="87"/>
      <c r="C102" s="88">
        <f>C99+C100+C101</f>
        <v>0</v>
      </c>
      <c r="D102" s="88"/>
    </row>
    <row r="103" spans="1:4" ht="15" customHeight="1" x14ac:dyDescent="0.25">
      <c r="A103" s="87" t="s">
        <v>26</v>
      </c>
      <c r="B103" s="87"/>
      <c r="C103" s="88">
        <f>C102*12</f>
        <v>0</v>
      </c>
      <c r="D103" s="88"/>
    </row>
  </sheetData>
  <sheetProtection algorithmName="SHA-512" hashValue="yz0nvuobFjNtghcry/7MbaltGJhsabZJdgCllCoCQBosKtxfVnK5jQnx7o7sk9Rjlc6Q+0tuUf17S4VQ6dJSQg==" saltValue="NbSwZDA8+Ia+R6Ae7eGJHQ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16" workbookViewId="0">
      <selection activeCell="C6" sqref="C6"/>
    </sheetView>
  </sheetViews>
  <sheetFormatPr defaultRowHeight="15" x14ac:dyDescent="0.25"/>
  <cols>
    <col min="1" max="1" width="19.42578125" style="1" customWidth="1"/>
    <col min="2" max="2" width="22.85546875" style="20" customWidth="1"/>
    <col min="3" max="3" width="15.42578125" style="21" customWidth="1"/>
    <col min="4" max="4" width="21.42578125" style="21" customWidth="1"/>
  </cols>
  <sheetData>
    <row r="1" spans="1:4" x14ac:dyDescent="0.25">
      <c r="A1" s="89" t="s">
        <v>30</v>
      </c>
      <c r="B1" s="89"/>
      <c r="C1" s="89"/>
      <c r="D1" s="89"/>
    </row>
    <row r="2" spans="1:4" ht="24" x14ac:dyDescent="0.25">
      <c r="A2" s="4" t="s">
        <v>0</v>
      </c>
      <c r="B2" s="10" t="s">
        <v>270</v>
      </c>
      <c r="C2" s="90" t="s">
        <v>19</v>
      </c>
      <c r="D2" s="90"/>
    </row>
    <row r="3" spans="1:4" x14ac:dyDescent="0.25">
      <c r="A3" s="11" t="s">
        <v>1</v>
      </c>
      <c r="B3" s="10" t="s">
        <v>18</v>
      </c>
      <c r="C3" s="12" t="s">
        <v>20</v>
      </c>
      <c r="D3" s="12" t="s">
        <v>21</v>
      </c>
    </row>
    <row r="4" spans="1:4" x14ac:dyDescent="0.25">
      <c r="A4" s="2" t="s">
        <v>2</v>
      </c>
      <c r="B4" s="58">
        <v>2100</v>
      </c>
      <c r="C4" s="75"/>
      <c r="D4" s="13">
        <f t="shared" ref="D4:D9" si="0">B4*C4</f>
        <v>0</v>
      </c>
    </row>
    <row r="5" spans="1:4" x14ac:dyDescent="0.25">
      <c r="A5" s="2" t="s">
        <v>3</v>
      </c>
      <c r="B5" s="58">
        <v>0</v>
      </c>
      <c r="C5" s="75"/>
      <c r="D5" s="13">
        <f t="shared" si="0"/>
        <v>0</v>
      </c>
    </row>
    <row r="6" spans="1:4" x14ac:dyDescent="0.25">
      <c r="A6" s="2" t="s">
        <v>4</v>
      </c>
      <c r="B6" s="58">
        <v>2100</v>
      </c>
      <c r="C6" s="75"/>
      <c r="D6" s="13">
        <f t="shared" si="0"/>
        <v>0</v>
      </c>
    </row>
    <row r="7" spans="1:4" x14ac:dyDescent="0.25">
      <c r="A7" s="2" t="s">
        <v>5</v>
      </c>
      <c r="B7" s="58">
        <v>1650</v>
      </c>
      <c r="C7" s="75"/>
      <c r="D7" s="13">
        <f t="shared" si="0"/>
        <v>0</v>
      </c>
    </row>
    <row r="8" spans="1:4" x14ac:dyDescent="0.25">
      <c r="A8" s="2" t="s">
        <v>278</v>
      </c>
      <c r="B8" s="58">
        <v>1350</v>
      </c>
      <c r="C8" s="75"/>
      <c r="D8" s="13">
        <f t="shared" si="0"/>
        <v>0</v>
      </c>
    </row>
    <row r="9" spans="1:4" x14ac:dyDescent="0.25">
      <c r="A9" s="2" t="s">
        <v>6</v>
      </c>
      <c r="B9" s="58">
        <v>0</v>
      </c>
      <c r="C9" s="75"/>
      <c r="D9" s="13">
        <f t="shared" si="0"/>
        <v>0</v>
      </c>
    </row>
    <row r="10" spans="1:4" x14ac:dyDescent="0.25">
      <c r="A10" s="5" t="s">
        <v>7</v>
      </c>
      <c r="B10" s="14">
        <f>SUM(B4:B9)</f>
        <v>7200</v>
      </c>
      <c r="C10" s="15" t="s">
        <v>22</v>
      </c>
      <c r="D10" s="15">
        <f>SUM(D4:D9)</f>
        <v>0</v>
      </c>
    </row>
    <row r="11" spans="1:4" x14ac:dyDescent="0.25">
      <c r="A11" s="16" t="s">
        <v>1</v>
      </c>
      <c r="B11" s="23" t="s">
        <v>8</v>
      </c>
      <c r="C11" s="12" t="s">
        <v>20</v>
      </c>
      <c r="D11" s="12" t="s">
        <v>21</v>
      </c>
    </row>
    <row r="12" spans="1:4" x14ac:dyDescent="0.25">
      <c r="A12" s="2" t="s">
        <v>2</v>
      </c>
      <c r="B12" s="58">
        <v>24</v>
      </c>
      <c r="C12" s="75"/>
      <c r="D12" s="13">
        <f t="shared" ref="D12:D17" si="1">B12*C12</f>
        <v>0</v>
      </c>
    </row>
    <row r="13" spans="1:4" x14ac:dyDescent="0.25">
      <c r="A13" s="2" t="s">
        <v>3</v>
      </c>
      <c r="B13" s="58">
        <v>0</v>
      </c>
      <c r="C13" s="75"/>
      <c r="D13" s="13">
        <f t="shared" si="1"/>
        <v>0</v>
      </c>
    </row>
    <row r="14" spans="1:4" x14ac:dyDescent="0.25">
      <c r="A14" s="2" t="s">
        <v>4</v>
      </c>
      <c r="B14" s="58">
        <v>28</v>
      </c>
      <c r="C14" s="75"/>
      <c r="D14" s="13">
        <f t="shared" si="1"/>
        <v>0</v>
      </c>
    </row>
    <row r="15" spans="1:4" x14ac:dyDescent="0.25">
      <c r="A15" s="2" t="s">
        <v>5</v>
      </c>
      <c r="B15" s="58">
        <v>22</v>
      </c>
      <c r="C15" s="75"/>
      <c r="D15" s="13">
        <f t="shared" si="1"/>
        <v>0</v>
      </c>
    </row>
    <row r="16" spans="1:4" x14ac:dyDescent="0.25">
      <c r="A16" s="2" t="s">
        <v>278</v>
      </c>
      <c r="B16" s="58">
        <v>21</v>
      </c>
      <c r="C16" s="75"/>
      <c r="D16" s="13">
        <f t="shared" si="1"/>
        <v>0</v>
      </c>
    </row>
    <row r="17" spans="1:4" x14ac:dyDescent="0.25">
      <c r="A17" s="2" t="s">
        <v>6</v>
      </c>
      <c r="B17" s="58">
        <v>23</v>
      </c>
      <c r="C17" s="75"/>
      <c r="D17" s="13">
        <f t="shared" si="1"/>
        <v>0</v>
      </c>
    </row>
    <row r="18" spans="1:4" x14ac:dyDescent="0.25">
      <c r="A18" s="5" t="s">
        <v>7</v>
      </c>
      <c r="B18" s="14">
        <f>SUM(B12:B17)</f>
        <v>118</v>
      </c>
      <c r="C18" s="15" t="s">
        <v>22</v>
      </c>
      <c r="D18" s="15">
        <f>SUM(D12:D17)</f>
        <v>0</v>
      </c>
    </row>
    <row r="19" spans="1:4" x14ac:dyDescent="0.25">
      <c r="A19" s="7" t="s">
        <v>1</v>
      </c>
      <c r="B19" s="24" t="s">
        <v>276</v>
      </c>
      <c r="C19" s="12" t="s">
        <v>20</v>
      </c>
      <c r="D19" s="12" t="s">
        <v>21</v>
      </c>
    </row>
    <row r="20" spans="1:4" x14ac:dyDescent="0.25">
      <c r="A20" s="2" t="s">
        <v>2</v>
      </c>
      <c r="B20" s="58">
        <v>0</v>
      </c>
      <c r="C20" s="75"/>
      <c r="D20" s="13">
        <f>B20*C20</f>
        <v>0</v>
      </c>
    </row>
    <row r="21" spans="1:4" x14ac:dyDescent="0.25">
      <c r="A21" s="2" t="s">
        <v>3</v>
      </c>
      <c r="B21" s="58">
        <v>0</v>
      </c>
      <c r="C21" s="75"/>
      <c r="D21" s="13">
        <f t="shared" ref="D21:D25" si="2">B21*C21</f>
        <v>0</v>
      </c>
    </row>
    <row r="22" spans="1:4" x14ac:dyDescent="0.25">
      <c r="A22" s="2" t="s">
        <v>4</v>
      </c>
      <c r="B22" s="58">
        <v>0</v>
      </c>
      <c r="C22" s="75"/>
      <c r="D22" s="13">
        <f t="shared" si="2"/>
        <v>0</v>
      </c>
    </row>
    <row r="23" spans="1:4" x14ac:dyDescent="0.25">
      <c r="A23" s="2" t="s">
        <v>5</v>
      </c>
      <c r="B23" s="58">
        <v>0</v>
      </c>
      <c r="C23" s="75"/>
      <c r="D23" s="13">
        <f t="shared" si="2"/>
        <v>0</v>
      </c>
    </row>
    <row r="24" spans="1:4" x14ac:dyDescent="0.25">
      <c r="A24" s="2" t="s">
        <v>278</v>
      </c>
      <c r="B24" s="58">
        <v>0</v>
      </c>
      <c r="C24" s="75"/>
      <c r="D24" s="13">
        <f t="shared" si="2"/>
        <v>0</v>
      </c>
    </row>
    <row r="25" spans="1:4" x14ac:dyDescent="0.25">
      <c r="A25" s="2" t="s">
        <v>6</v>
      </c>
      <c r="B25" s="58">
        <v>0</v>
      </c>
      <c r="C25" s="75"/>
      <c r="D25" s="13">
        <f t="shared" si="2"/>
        <v>0</v>
      </c>
    </row>
    <row r="26" spans="1:4" x14ac:dyDescent="0.25">
      <c r="A26" s="8" t="s">
        <v>7</v>
      </c>
      <c r="B26" s="14">
        <v>0</v>
      </c>
      <c r="C26" s="15" t="s">
        <v>22</v>
      </c>
      <c r="D26" s="15">
        <f>SUM(D20:D25)</f>
        <v>0</v>
      </c>
    </row>
    <row r="27" spans="1:4" x14ac:dyDescent="0.25">
      <c r="A27" s="3" t="s">
        <v>9</v>
      </c>
      <c r="B27" s="24" t="s">
        <v>276</v>
      </c>
      <c r="C27" s="12" t="s">
        <v>20</v>
      </c>
      <c r="D27" s="12" t="s">
        <v>21</v>
      </c>
    </row>
    <row r="28" spans="1:4" x14ac:dyDescent="0.25">
      <c r="A28" s="2" t="s">
        <v>2</v>
      </c>
      <c r="B28" s="58">
        <v>148</v>
      </c>
      <c r="C28" s="75"/>
      <c r="D28" s="13">
        <f>B28*C28</f>
        <v>0</v>
      </c>
    </row>
    <row r="29" spans="1:4" x14ac:dyDescent="0.25">
      <c r="A29" s="2" t="s">
        <v>3</v>
      </c>
      <c r="B29" s="58">
        <v>0</v>
      </c>
      <c r="C29" s="75"/>
      <c r="D29" s="13">
        <f t="shared" ref="D29:D33" si="3">B29*C29</f>
        <v>0</v>
      </c>
    </row>
    <row r="30" spans="1:4" x14ac:dyDescent="0.25">
      <c r="A30" s="2" t="s">
        <v>4</v>
      </c>
      <c r="B30" s="58">
        <v>171</v>
      </c>
      <c r="C30" s="75"/>
      <c r="D30" s="13">
        <f t="shared" si="3"/>
        <v>0</v>
      </c>
    </row>
    <row r="31" spans="1:4" x14ac:dyDescent="0.25">
      <c r="A31" s="2" t="s">
        <v>5</v>
      </c>
      <c r="B31" s="58">
        <v>129</v>
      </c>
      <c r="C31" s="75"/>
      <c r="D31" s="13">
        <f t="shared" si="3"/>
        <v>0</v>
      </c>
    </row>
    <row r="32" spans="1:4" x14ac:dyDescent="0.25">
      <c r="A32" s="2" t="s">
        <v>278</v>
      </c>
      <c r="B32" s="58">
        <v>157</v>
      </c>
      <c r="C32" s="75"/>
      <c r="D32" s="13">
        <f t="shared" si="3"/>
        <v>0</v>
      </c>
    </row>
    <row r="33" spans="1:4" x14ac:dyDescent="0.25">
      <c r="A33" s="2" t="s">
        <v>6</v>
      </c>
      <c r="B33" s="58">
        <v>129</v>
      </c>
      <c r="C33" s="75"/>
      <c r="D33" s="13">
        <f t="shared" si="3"/>
        <v>0</v>
      </c>
    </row>
    <row r="34" spans="1:4" x14ac:dyDescent="0.25">
      <c r="A34" s="5" t="s">
        <v>7</v>
      </c>
      <c r="B34" s="14">
        <f>SUM(B28:B33)</f>
        <v>734</v>
      </c>
      <c r="C34" s="15" t="s">
        <v>22</v>
      </c>
      <c r="D34" s="15">
        <f>SUM(D28:D33)</f>
        <v>0</v>
      </c>
    </row>
    <row r="35" spans="1:4" x14ac:dyDescent="0.25">
      <c r="A35" s="3" t="s">
        <v>10</v>
      </c>
      <c r="B35" s="24" t="s">
        <v>276</v>
      </c>
      <c r="C35" s="12" t="s">
        <v>20</v>
      </c>
      <c r="D35" s="12" t="s">
        <v>21</v>
      </c>
    </row>
    <row r="36" spans="1:4" x14ac:dyDescent="0.25">
      <c r="A36" s="2" t="s">
        <v>2</v>
      </c>
      <c r="B36" s="58">
        <v>101</v>
      </c>
      <c r="C36" s="75"/>
      <c r="D36" s="13">
        <f>B36*C36</f>
        <v>0</v>
      </c>
    </row>
    <row r="37" spans="1:4" x14ac:dyDescent="0.25">
      <c r="A37" s="2" t="s">
        <v>3</v>
      </c>
      <c r="B37" s="58">
        <v>0</v>
      </c>
      <c r="C37" s="75"/>
      <c r="D37" s="13">
        <f t="shared" ref="D37:D41" si="4">B37*C37</f>
        <v>0</v>
      </c>
    </row>
    <row r="38" spans="1:4" x14ac:dyDescent="0.25">
      <c r="A38" s="2" t="s">
        <v>4</v>
      </c>
      <c r="B38" s="58">
        <v>114</v>
      </c>
      <c r="C38" s="75"/>
      <c r="D38" s="13">
        <f t="shared" si="4"/>
        <v>0</v>
      </c>
    </row>
    <row r="39" spans="1:4" x14ac:dyDescent="0.25">
      <c r="A39" s="2" t="s">
        <v>5</v>
      </c>
      <c r="B39" s="58">
        <v>96</v>
      </c>
      <c r="C39" s="75"/>
      <c r="D39" s="13">
        <f t="shared" si="4"/>
        <v>0</v>
      </c>
    </row>
    <row r="40" spans="1:4" x14ac:dyDescent="0.25">
      <c r="A40" s="2" t="s">
        <v>278</v>
      </c>
      <c r="B40" s="58">
        <v>109</v>
      </c>
      <c r="C40" s="75"/>
      <c r="D40" s="13">
        <f t="shared" si="4"/>
        <v>0</v>
      </c>
    </row>
    <row r="41" spans="1:4" x14ac:dyDescent="0.25">
      <c r="A41" s="2" t="s">
        <v>6</v>
      </c>
      <c r="B41" s="58">
        <v>100</v>
      </c>
      <c r="C41" s="75"/>
      <c r="D41" s="13">
        <f t="shared" si="4"/>
        <v>0</v>
      </c>
    </row>
    <row r="42" spans="1:4" x14ac:dyDescent="0.25">
      <c r="A42" s="5" t="s">
        <v>7</v>
      </c>
      <c r="B42" s="14">
        <f>SUM(B36:B41)</f>
        <v>520</v>
      </c>
      <c r="C42" s="15" t="s">
        <v>22</v>
      </c>
      <c r="D42" s="15">
        <f>SUM(D36:D41)</f>
        <v>0</v>
      </c>
    </row>
    <row r="43" spans="1:4" x14ac:dyDescent="0.25">
      <c r="A43" s="6" t="s">
        <v>11</v>
      </c>
      <c r="B43" s="24" t="s">
        <v>276</v>
      </c>
      <c r="C43" s="12" t="s">
        <v>20</v>
      </c>
      <c r="D43" s="12" t="s">
        <v>21</v>
      </c>
    </row>
    <row r="44" spans="1:4" x14ac:dyDescent="0.25">
      <c r="A44" s="2" t="s">
        <v>2</v>
      </c>
      <c r="B44" s="58">
        <v>0</v>
      </c>
      <c r="C44" s="75"/>
      <c r="D44" s="13">
        <f>B44*C44</f>
        <v>0</v>
      </c>
    </row>
    <row r="45" spans="1:4" x14ac:dyDescent="0.25">
      <c r="A45" s="2" t="s">
        <v>3</v>
      </c>
      <c r="B45" s="58">
        <v>0</v>
      </c>
      <c r="C45" s="75"/>
      <c r="D45" s="13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5"/>
      <c r="D46" s="13">
        <f t="shared" si="5"/>
        <v>0</v>
      </c>
    </row>
    <row r="47" spans="1:4" x14ac:dyDescent="0.25">
      <c r="A47" s="2" t="s">
        <v>5</v>
      </c>
      <c r="B47" s="58">
        <v>0</v>
      </c>
      <c r="C47" s="75"/>
      <c r="D47" s="13">
        <f t="shared" si="5"/>
        <v>0</v>
      </c>
    </row>
    <row r="48" spans="1:4" x14ac:dyDescent="0.25">
      <c r="A48" s="2" t="s">
        <v>278</v>
      </c>
      <c r="B48" s="58">
        <v>0</v>
      </c>
      <c r="C48" s="75"/>
      <c r="D48" s="13">
        <f t="shared" si="5"/>
        <v>0</v>
      </c>
    </row>
    <row r="49" spans="1:4" x14ac:dyDescent="0.25">
      <c r="A49" s="2" t="s">
        <v>6</v>
      </c>
      <c r="B49" s="58">
        <v>0</v>
      </c>
      <c r="C49" s="75"/>
      <c r="D49" s="13">
        <f t="shared" si="5"/>
        <v>0</v>
      </c>
    </row>
    <row r="50" spans="1:4" x14ac:dyDescent="0.25">
      <c r="A50" s="5" t="s">
        <v>7</v>
      </c>
      <c r="B50" s="14">
        <v>0</v>
      </c>
      <c r="C50" s="15" t="s">
        <v>22</v>
      </c>
      <c r="D50" s="15">
        <f>SUM(D44:D49)</f>
        <v>0</v>
      </c>
    </row>
    <row r="51" spans="1:4" x14ac:dyDescent="0.25">
      <c r="A51" s="3" t="s">
        <v>12</v>
      </c>
      <c r="B51" s="24" t="s">
        <v>276</v>
      </c>
      <c r="C51" s="12" t="s">
        <v>20</v>
      </c>
      <c r="D51" s="12" t="s">
        <v>21</v>
      </c>
    </row>
    <row r="52" spans="1:4" x14ac:dyDescent="0.25">
      <c r="A52" s="2" t="s">
        <v>2</v>
      </c>
      <c r="B52" s="58">
        <v>128</v>
      </c>
      <c r="C52" s="75"/>
      <c r="D52" s="13">
        <f>B52*C52</f>
        <v>0</v>
      </c>
    </row>
    <row r="53" spans="1:4" x14ac:dyDescent="0.25">
      <c r="A53" s="2" t="s">
        <v>3</v>
      </c>
      <c r="B53" s="58">
        <v>0</v>
      </c>
      <c r="C53" s="75"/>
      <c r="D53" s="13">
        <f t="shared" ref="D53:D57" si="6">B53*C53</f>
        <v>0</v>
      </c>
    </row>
    <row r="54" spans="1:4" x14ac:dyDescent="0.25">
      <c r="A54" s="2" t="s">
        <v>4</v>
      </c>
      <c r="B54" s="58">
        <v>143</v>
      </c>
      <c r="C54" s="75"/>
      <c r="D54" s="13">
        <f t="shared" si="6"/>
        <v>0</v>
      </c>
    </row>
    <row r="55" spans="1:4" x14ac:dyDescent="0.25">
      <c r="A55" s="2" t="s">
        <v>5</v>
      </c>
      <c r="B55" s="58">
        <v>109</v>
      </c>
      <c r="C55" s="75"/>
      <c r="D55" s="13">
        <f t="shared" si="6"/>
        <v>0</v>
      </c>
    </row>
    <row r="56" spans="1:4" x14ac:dyDescent="0.25">
      <c r="A56" s="2" t="s">
        <v>278</v>
      </c>
      <c r="B56" s="58">
        <v>146</v>
      </c>
      <c r="C56" s="75"/>
      <c r="D56" s="13">
        <f t="shared" si="6"/>
        <v>0</v>
      </c>
    </row>
    <row r="57" spans="1:4" x14ac:dyDescent="0.25">
      <c r="A57" s="2" t="s">
        <v>6</v>
      </c>
      <c r="B57" s="58">
        <v>103</v>
      </c>
      <c r="C57" s="75"/>
      <c r="D57" s="13">
        <f t="shared" si="6"/>
        <v>0</v>
      </c>
    </row>
    <row r="58" spans="1:4" x14ac:dyDescent="0.25">
      <c r="A58" s="5" t="s">
        <v>7</v>
      </c>
      <c r="B58" s="14">
        <f>SUM(B52:B57)</f>
        <v>629</v>
      </c>
      <c r="C58" s="15" t="s">
        <v>22</v>
      </c>
      <c r="D58" s="15">
        <f>SUM(D52:D57)</f>
        <v>0</v>
      </c>
    </row>
    <row r="59" spans="1:4" x14ac:dyDescent="0.25">
      <c r="A59" s="6" t="s">
        <v>13</v>
      </c>
      <c r="B59" s="24" t="s">
        <v>276</v>
      </c>
      <c r="C59" s="12" t="s">
        <v>20</v>
      </c>
      <c r="D59" s="12" t="s">
        <v>21</v>
      </c>
    </row>
    <row r="60" spans="1:4" x14ac:dyDescent="0.25">
      <c r="A60" s="2" t="s">
        <v>2</v>
      </c>
      <c r="B60" s="58">
        <v>0</v>
      </c>
      <c r="C60" s="75"/>
      <c r="D60" s="13">
        <f>B60*C60</f>
        <v>0</v>
      </c>
    </row>
    <row r="61" spans="1:4" x14ac:dyDescent="0.25">
      <c r="A61" s="2" t="s">
        <v>3</v>
      </c>
      <c r="B61" s="58">
        <v>0</v>
      </c>
      <c r="C61" s="75"/>
      <c r="D61" s="13">
        <f t="shared" ref="D61:D65" si="7">B61*C61</f>
        <v>0</v>
      </c>
    </row>
    <row r="62" spans="1:4" x14ac:dyDescent="0.25">
      <c r="A62" s="2" t="s">
        <v>4</v>
      </c>
      <c r="B62" s="58">
        <v>0</v>
      </c>
      <c r="C62" s="75"/>
      <c r="D62" s="13">
        <f t="shared" si="7"/>
        <v>0</v>
      </c>
    </row>
    <row r="63" spans="1:4" x14ac:dyDescent="0.25">
      <c r="A63" s="2" t="s">
        <v>5</v>
      </c>
      <c r="B63" s="58">
        <v>0</v>
      </c>
      <c r="C63" s="75"/>
      <c r="D63" s="13">
        <f t="shared" si="7"/>
        <v>0</v>
      </c>
    </row>
    <row r="64" spans="1:4" x14ac:dyDescent="0.25">
      <c r="A64" s="2" t="s">
        <v>278</v>
      </c>
      <c r="B64" s="58">
        <v>0</v>
      </c>
      <c r="C64" s="75"/>
      <c r="D64" s="13">
        <f t="shared" si="7"/>
        <v>0</v>
      </c>
    </row>
    <row r="65" spans="1:4" x14ac:dyDescent="0.25">
      <c r="A65" s="2" t="s">
        <v>6</v>
      </c>
      <c r="B65" s="58">
        <v>0</v>
      </c>
      <c r="C65" s="75"/>
      <c r="D65" s="13">
        <f t="shared" si="7"/>
        <v>0</v>
      </c>
    </row>
    <row r="66" spans="1:4" x14ac:dyDescent="0.25">
      <c r="A66" s="5" t="s">
        <v>7</v>
      </c>
      <c r="B66" s="14">
        <v>0</v>
      </c>
      <c r="C66" s="15" t="s">
        <v>22</v>
      </c>
      <c r="D66" s="15">
        <f>SUM(D60:D65)</f>
        <v>0</v>
      </c>
    </row>
    <row r="67" spans="1:4" x14ac:dyDescent="0.25">
      <c r="A67" s="6" t="s">
        <v>14</v>
      </c>
      <c r="B67" s="24" t="s">
        <v>276</v>
      </c>
      <c r="C67" s="12" t="s">
        <v>20</v>
      </c>
      <c r="D67" s="12" t="s">
        <v>21</v>
      </c>
    </row>
    <row r="68" spans="1:4" x14ac:dyDescent="0.25">
      <c r="A68" s="2" t="s">
        <v>2</v>
      </c>
      <c r="B68" s="58">
        <v>0</v>
      </c>
      <c r="C68" s="75"/>
      <c r="D68" s="13">
        <f>B68*C68</f>
        <v>0</v>
      </c>
    </row>
    <row r="69" spans="1:4" x14ac:dyDescent="0.25">
      <c r="A69" s="2" t="s">
        <v>3</v>
      </c>
      <c r="B69" s="58">
        <v>0</v>
      </c>
      <c r="C69" s="75"/>
      <c r="D69" s="13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5"/>
      <c r="D70" s="13">
        <f t="shared" si="8"/>
        <v>0</v>
      </c>
    </row>
    <row r="71" spans="1:4" x14ac:dyDescent="0.25">
      <c r="A71" s="2" t="s">
        <v>5</v>
      </c>
      <c r="B71" s="58">
        <v>0</v>
      </c>
      <c r="C71" s="75"/>
      <c r="D71" s="13">
        <f t="shared" si="8"/>
        <v>0</v>
      </c>
    </row>
    <row r="72" spans="1:4" x14ac:dyDescent="0.25">
      <c r="A72" s="2" t="s">
        <v>278</v>
      </c>
      <c r="B72" s="58">
        <v>0</v>
      </c>
      <c r="C72" s="75"/>
      <c r="D72" s="13">
        <f t="shared" si="8"/>
        <v>0</v>
      </c>
    </row>
    <row r="73" spans="1:4" x14ac:dyDescent="0.25">
      <c r="A73" s="2" t="s">
        <v>6</v>
      </c>
      <c r="B73" s="58">
        <v>0</v>
      </c>
      <c r="C73" s="75"/>
      <c r="D73" s="13">
        <f t="shared" si="8"/>
        <v>0</v>
      </c>
    </row>
    <row r="74" spans="1:4" x14ac:dyDescent="0.25">
      <c r="A74" s="5" t="s">
        <v>7</v>
      </c>
      <c r="B74" s="14">
        <v>0</v>
      </c>
      <c r="C74" s="15" t="s">
        <v>22</v>
      </c>
      <c r="D74" s="15">
        <f>SUM(D68:D73)</f>
        <v>0</v>
      </c>
    </row>
    <row r="75" spans="1:4" x14ac:dyDescent="0.25">
      <c r="A75" s="6" t="s">
        <v>15</v>
      </c>
      <c r="B75" s="24" t="s">
        <v>276</v>
      </c>
      <c r="C75" s="12" t="s">
        <v>20</v>
      </c>
      <c r="D75" s="12" t="s">
        <v>21</v>
      </c>
    </row>
    <row r="76" spans="1:4" x14ac:dyDescent="0.25">
      <c r="A76" s="2" t="s">
        <v>2</v>
      </c>
      <c r="B76" s="58">
        <v>0</v>
      </c>
      <c r="C76" s="75"/>
      <c r="D76" s="13">
        <f>B76*C76</f>
        <v>0</v>
      </c>
    </row>
    <row r="77" spans="1:4" x14ac:dyDescent="0.25">
      <c r="A77" s="2" t="s">
        <v>3</v>
      </c>
      <c r="B77" s="58">
        <v>0</v>
      </c>
      <c r="C77" s="75"/>
      <c r="D77" s="13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5"/>
      <c r="D78" s="13">
        <f t="shared" si="9"/>
        <v>0</v>
      </c>
    </row>
    <row r="79" spans="1:4" x14ac:dyDescent="0.25">
      <c r="A79" s="2" t="s">
        <v>5</v>
      </c>
      <c r="B79" s="58">
        <v>0</v>
      </c>
      <c r="C79" s="75"/>
      <c r="D79" s="13">
        <f t="shared" si="9"/>
        <v>0</v>
      </c>
    </row>
    <row r="80" spans="1:4" x14ac:dyDescent="0.25">
      <c r="A80" s="2" t="s">
        <v>278</v>
      </c>
      <c r="B80" s="58">
        <v>0</v>
      </c>
      <c r="C80" s="75"/>
      <c r="D80" s="13">
        <f t="shared" si="9"/>
        <v>0</v>
      </c>
    </row>
    <row r="81" spans="1:4" x14ac:dyDescent="0.25">
      <c r="A81" s="2" t="s">
        <v>6</v>
      </c>
      <c r="B81" s="58">
        <v>0</v>
      </c>
      <c r="C81" s="75"/>
      <c r="D81" s="13">
        <f t="shared" si="9"/>
        <v>0</v>
      </c>
    </row>
    <row r="82" spans="1:4" x14ac:dyDescent="0.25">
      <c r="A82" s="5" t="s">
        <v>7</v>
      </c>
      <c r="B82" s="14">
        <v>0</v>
      </c>
      <c r="C82" s="15" t="s">
        <v>22</v>
      </c>
      <c r="D82" s="15">
        <f>SUM(D76:D81)</f>
        <v>0</v>
      </c>
    </row>
    <row r="83" spans="1:4" x14ac:dyDescent="0.25">
      <c r="A83" s="3" t="s">
        <v>16</v>
      </c>
      <c r="B83" s="24" t="s">
        <v>276</v>
      </c>
      <c r="C83" s="12" t="s">
        <v>20</v>
      </c>
      <c r="D83" s="12" t="s">
        <v>21</v>
      </c>
    </row>
    <row r="84" spans="1:4" x14ac:dyDescent="0.25">
      <c r="A84" s="2" t="s">
        <v>2</v>
      </c>
      <c r="B84" s="58">
        <v>0</v>
      </c>
      <c r="C84" s="75"/>
      <c r="D84" s="13">
        <f>B84*C84</f>
        <v>0</v>
      </c>
    </row>
    <row r="85" spans="1:4" x14ac:dyDescent="0.25">
      <c r="A85" s="2" t="s">
        <v>3</v>
      </c>
      <c r="B85" s="58">
        <v>0</v>
      </c>
      <c r="C85" s="75"/>
      <c r="D85" s="13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5"/>
      <c r="D86" s="13">
        <f t="shared" si="10"/>
        <v>0</v>
      </c>
    </row>
    <row r="87" spans="1:4" x14ac:dyDescent="0.25">
      <c r="A87" s="2" t="s">
        <v>5</v>
      </c>
      <c r="B87" s="58">
        <v>0</v>
      </c>
      <c r="C87" s="75"/>
      <c r="D87" s="13">
        <f t="shared" si="10"/>
        <v>0</v>
      </c>
    </row>
    <row r="88" spans="1:4" x14ac:dyDescent="0.25">
      <c r="A88" s="2" t="s">
        <v>278</v>
      </c>
      <c r="B88" s="58">
        <v>0</v>
      </c>
      <c r="C88" s="75"/>
      <c r="D88" s="13">
        <f t="shared" si="10"/>
        <v>0</v>
      </c>
    </row>
    <row r="89" spans="1:4" x14ac:dyDescent="0.25">
      <c r="A89" s="2" t="s">
        <v>6</v>
      </c>
      <c r="B89" s="58">
        <v>0</v>
      </c>
      <c r="C89" s="75"/>
      <c r="D89" s="13">
        <f t="shared" si="10"/>
        <v>0</v>
      </c>
    </row>
    <row r="90" spans="1:4" x14ac:dyDescent="0.25">
      <c r="A90" s="5" t="s">
        <v>7</v>
      </c>
      <c r="B90" s="14">
        <v>0</v>
      </c>
      <c r="C90" s="15" t="s">
        <v>22</v>
      </c>
      <c r="D90" s="15">
        <f>SUM(D84:D89)</f>
        <v>0</v>
      </c>
    </row>
    <row r="91" spans="1:4" x14ac:dyDescent="0.25">
      <c r="A91" s="6" t="s">
        <v>17</v>
      </c>
      <c r="B91" s="24" t="s">
        <v>276</v>
      </c>
      <c r="C91" s="12" t="s">
        <v>20</v>
      </c>
      <c r="D91" s="12" t="s">
        <v>21</v>
      </c>
    </row>
    <row r="92" spans="1:4" x14ac:dyDescent="0.25">
      <c r="A92" s="2" t="s">
        <v>2</v>
      </c>
      <c r="B92" s="58">
        <v>0</v>
      </c>
      <c r="C92" s="75"/>
      <c r="D92" s="13">
        <f>B92*C92</f>
        <v>0</v>
      </c>
    </row>
    <row r="93" spans="1:4" x14ac:dyDescent="0.25">
      <c r="A93" s="2" t="s">
        <v>3</v>
      </c>
      <c r="B93" s="58">
        <v>0</v>
      </c>
      <c r="C93" s="75"/>
      <c r="D93" s="13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5"/>
      <c r="D94" s="13">
        <f>B94*C94</f>
        <v>0</v>
      </c>
    </row>
    <row r="95" spans="1:4" x14ac:dyDescent="0.25">
      <c r="A95" s="2" t="s">
        <v>5</v>
      </c>
      <c r="B95" s="58">
        <v>0</v>
      </c>
      <c r="C95" s="75"/>
      <c r="D95" s="13">
        <f t="shared" si="11"/>
        <v>0</v>
      </c>
    </row>
    <row r="96" spans="1:4" x14ac:dyDescent="0.25">
      <c r="A96" s="2" t="s">
        <v>278</v>
      </c>
      <c r="B96" s="58">
        <v>0</v>
      </c>
      <c r="C96" s="75"/>
      <c r="D96" s="13">
        <f t="shared" si="11"/>
        <v>0</v>
      </c>
    </row>
    <row r="97" spans="1:4" x14ac:dyDescent="0.25">
      <c r="A97" s="2" t="s">
        <v>6</v>
      </c>
      <c r="B97" s="58">
        <v>0</v>
      </c>
      <c r="C97" s="75"/>
      <c r="D97" s="13">
        <f t="shared" si="11"/>
        <v>0</v>
      </c>
    </row>
    <row r="98" spans="1:4" x14ac:dyDescent="0.25">
      <c r="A98" s="2" t="s">
        <v>7</v>
      </c>
      <c r="B98" s="14">
        <v>0</v>
      </c>
      <c r="C98" s="15" t="s">
        <v>22</v>
      </c>
      <c r="D98" s="15">
        <f>SUM(D92:D97)</f>
        <v>0</v>
      </c>
    </row>
    <row r="99" spans="1:4" x14ac:dyDescent="0.25">
      <c r="A99" s="9" t="s">
        <v>7</v>
      </c>
      <c r="B99" s="10">
        <f>B98+B90+B82+B74+B66+B58+B50+B42+B34+B26+B18+B10</f>
        <v>9201</v>
      </c>
      <c r="C99" s="88">
        <f>D98+D90+D82+D74+D66+D58+D50+D42+D34+D26+D18+D10</f>
        <v>0</v>
      </c>
      <c r="D99" s="88"/>
    </row>
    <row r="100" spans="1:4" x14ac:dyDescent="0.25">
      <c r="A100" s="87" t="s">
        <v>23</v>
      </c>
      <c r="B100" s="87"/>
      <c r="C100" s="88">
        <f>C99*2%</f>
        <v>0</v>
      </c>
      <c r="D100" s="88"/>
    </row>
    <row r="101" spans="1:4" x14ac:dyDescent="0.25">
      <c r="A101" s="87" t="s">
        <v>24</v>
      </c>
      <c r="B101" s="87"/>
      <c r="C101" s="88">
        <f>C99*2%</f>
        <v>0</v>
      </c>
      <c r="D101" s="88"/>
    </row>
    <row r="102" spans="1:4" x14ac:dyDescent="0.25">
      <c r="A102" s="87" t="s">
        <v>25</v>
      </c>
      <c r="B102" s="87"/>
      <c r="C102" s="88">
        <f>C99+C100+C101</f>
        <v>0</v>
      </c>
      <c r="D102" s="88"/>
    </row>
    <row r="103" spans="1:4" x14ac:dyDescent="0.25">
      <c r="A103" s="87" t="s">
        <v>26</v>
      </c>
      <c r="B103" s="87"/>
      <c r="C103" s="88">
        <f>C102*12</f>
        <v>0</v>
      </c>
      <c r="D103" s="88"/>
    </row>
  </sheetData>
  <sheetProtection algorithmName="SHA-512" hashValue="TRFOnDAAFJCaK66PHrATRG4UNmImOsEsbOKXwlmuaAVbiyLcyyf2YtfMb2FiXmIlueMiZVRghrbzuEEl08tRkQ==" saltValue="o3uS4SfjbjfTq1JbjkYDUg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D1" sqref="D1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4.28515625" style="21" customWidth="1"/>
  </cols>
  <sheetData>
    <row r="1" spans="1:3" ht="25.5" x14ac:dyDescent="0.25">
      <c r="A1" s="59" t="s">
        <v>47</v>
      </c>
      <c r="B1" s="60" t="s">
        <v>48</v>
      </c>
      <c r="C1" s="61" t="s">
        <v>134</v>
      </c>
    </row>
    <row r="2" spans="1:3" x14ac:dyDescent="0.25">
      <c r="A2" s="62" t="s">
        <v>49</v>
      </c>
      <c r="B2" s="63" t="s">
        <v>50</v>
      </c>
      <c r="C2" s="64"/>
    </row>
    <row r="3" spans="1:3" x14ac:dyDescent="0.25">
      <c r="A3" s="62" t="s">
        <v>51</v>
      </c>
      <c r="B3" s="63" t="s">
        <v>52</v>
      </c>
      <c r="C3" s="64"/>
    </row>
    <row r="4" spans="1:3" x14ac:dyDescent="0.25">
      <c r="A4" s="62" t="s">
        <v>53</v>
      </c>
      <c r="B4" s="63" t="s">
        <v>54</v>
      </c>
      <c r="C4" s="64"/>
    </row>
    <row r="5" spans="1:3" x14ac:dyDescent="0.25">
      <c r="A5" s="62" t="s">
        <v>55</v>
      </c>
      <c r="B5" s="63" t="s">
        <v>56</v>
      </c>
      <c r="C5" s="64"/>
    </row>
    <row r="6" spans="1:3" x14ac:dyDescent="0.25">
      <c r="A6" s="62" t="s">
        <v>57</v>
      </c>
      <c r="B6" s="63" t="s">
        <v>58</v>
      </c>
      <c r="C6" s="64"/>
    </row>
    <row r="7" spans="1:3" x14ac:dyDescent="0.25">
      <c r="A7" s="62" t="s">
        <v>59</v>
      </c>
      <c r="B7" s="63" t="s">
        <v>60</v>
      </c>
      <c r="C7" s="64"/>
    </row>
    <row r="8" spans="1:3" x14ac:dyDescent="0.25">
      <c r="A8" s="62" t="s">
        <v>61</v>
      </c>
      <c r="B8" s="63" t="s">
        <v>62</v>
      </c>
      <c r="C8" s="64"/>
    </row>
    <row r="9" spans="1:3" x14ac:dyDescent="0.25">
      <c r="A9" s="62" t="s">
        <v>63</v>
      </c>
      <c r="B9" s="63" t="s">
        <v>64</v>
      </c>
      <c r="C9" s="64"/>
    </row>
    <row r="10" spans="1:3" x14ac:dyDescent="0.25">
      <c r="A10" s="62" t="s">
        <v>65</v>
      </c>
      <c r="B10" s="63" t="s">
        <v>50</v>
      </c>
      <c r="C10" s="64"/>
    </row>
    <row r="11" spans="1:3" x14ac:dyDescent="0.25">
      <c r="A11" s="62" t="s">
        <v>66</v>
      </c>
      <c r="B11" s="63" t="s">
        <v>56</v>
      </c>
      <c r="C11" s="64"/>
    </row>
    <row r="12" spans="1:3" x14ac:dyDescent="0.25">
      <c r="A12" s="62" t="s">
        <v>67</v>
      </c>
      <c r="B12" s="63" t="s">
        <v>56</v>
      </c>
      <c r="C12" s="64"/>
    </row>
    <row r="13" spans="1:3" x14ac:dyDescent="0.25">
      <c r="A13" s="62" t="s">
        <v>68</v>
      </c>
      <c r="B13" s="63" t="s">
        <v>69</v>
      </c>
      <c r="C13" s="64"/>
    </row>
    <row r="14" spans="1:3" x14ac:dyDescent="0.25">
      <c r="A14" s="62" t="s">
        <v>70</v>
      </c>
      <c r="B14" s="63" t="s">
        <v>69</v>
      </c>
      <c r="C14" s="64"/>
    </row>
    <row r="15" spans="1:3" x14ac:dyDescent="0.25">
      <c r="A15" s="62" t="s">
        <v>71</v>
      </c>
      <c r="B15" s="63" t="s">
        <v>69</v>
      </c>
      <c r="C15" s="64"/>
    </row>
    <row r="16" spans="1:3" x14ac:dyDescent="0.25">
      <c r="A16" s="62" t="s">
        <v>72</v>
      </c>
      <c r="B16" s="63" t="s">
        <v>73</v>
      </c>
      <c r="C16" s="64"/>
    </row>
    <row r="17" spans="1:3" x14ac:dyDescent="0.25">
      <c r="A17" s="62" t="s">
        <v>74</v>
      </c>
      <c r="B17" s="63" t="s">
        <v>75</v>
      </c>
      <c r="C17" s="64"/>
    </row>
    <row r="18" spans="1:3" x14ac:dyDescent="0.25">
      <c r="A18" s="62" t="s">
        <v>76</v>
      </c>
      <c r="B18" s="63" t="s">
        <v>75</v>
      </c>
      <c r="C18" s="64"/>
    </row>
    <row r="19" spans="1:3" x14ac:dyDescent="0.25">
      <c r="A19" s="62" t="s">
        <v>77</v>
      </c>
      <c r="B19" s="63" t="s">
        <v>78</v>
      </c>
      <c r="C19" s="64"/>
    </row>
    <row r="20" spans="1:3" x14ac:dyDescent="0.25">
      <c r="A20" s="62" t="s">
        <v>79</v>
      </c>
      <c r="B20" s="63" t="s">
        <v>78</v>
      </c>
      <c r="C20" s="64"/>
    </row>
    <row r="21" spans="1:3" x14ac:dyDescent="0.25">
      <c r="A21" s="62" t="s">
        <v>80</v>
      </c>
      <c r="B21" s="63" t="s">
        <v>75</v>
      </c>
      <c r="C21" s="64"/>
    </row>
    <row r="22" spans="1:3" x14ac:dyDescent="0.25">
      <c r="A22" s="62" t="s">
        <v>81</v>
      </c>
      <c r="B22" s="63" t="s">
        <v>82</v>
      </c>
      <c r="C22" s="64"/>
    </row>
    <row r="23" spans="1:3" x14ac:dyDescent="0.25">
      <c r="A23" s="62" t="s">
        <v>83</v>
      </c>
      <c r="B23" s="63" t="s">
        <v>82</v>
      </c>
      <c r="C23" s="64"/>
    </row>
    <row r="24" spans="1:3" x14ac:dyDescent="0.25">
      <c r="A24" s="62" t="s">
        <v>84</v>
      </c>
      <c r="B24" s="63" t="s">
        <v>82</v>
      </c>
      <c r="C24" s="64"/>
    </row>
    <row r="25" spans="1:3" x14ac:dyDescent="0.25">
      <c r="A25" s="62" t="s">
        <v>85</v>
      </c>
      <c r="B25" s="63" t="s">
        <v>56</v>
      </c>
      <c r="C25" s="64"/>
    </row>
    <row r="26" spans="1:3" x14ac:dyDescent="0.25">
      <c r="A26" s="62" t="s">
        <v>86</v>
      </c>
      <c r="B26" s="63" t="s">
        <v>87</v>
      </c>
      <c r="C26" s="64"/>
    </row>
    <row r="27" spans="1:3" x14ac:dyDescent="0.25">
      <c r="A27" s="62" t="s">
        <v>88</v>
      </c>
      <c r="B27" s="63" t="s">
        <v>89</v>
      </c>
      <c r="C27" s="64"/>
    </row>
    <row r="28" spans="1:3" ht="25.5" x14ac:dyDescent="0.25">
      <c r="A28" s="62" t="s">
        <v>90</v>
      </c>
      <c r="B28" s="63" t="s">
        <v>89</v>
      </c>
      <c r="C28" s="64"/>
    </row>
    <row r="29" spans="1:3" x14ac:dyDescent="0.25">
      <c r="A29" s="62" t="s">
        <v>91</v>
      </c>
      <c r="B29" s="63" t="s">
        <v>89</v>
      </c>
      <c r="C29" s="64"/>
    </row>
    <row r="30" spans="1:3" x14ac:dyDescent="0.25">
      <c r="A30" s="62" t="s">
        <v>92</v>
      </c>
      <c r="B30" s="63" t="s">
        <v>50</v>
      </c>
      <c r="C30" s="64"/>
    </row>
    <row r="31" spans="1:3" x14ac:dyDescent="0.25">
      <c r="A31" s="62" t="s">
        <v>93</v>
      </c>
      <c r="B31" s="63" t="s">
        <v>89</v>
      </c>
      <c r="C31" s="64"/>
    </row>
    <row r="32" spans="1:3" ht="25.5" x14ac:dyDescent="0.25">
      <c r="A32" s="62" t="s">
        <v>94</v>
      </c>
      <c r="B32" s="63" t="s">
        <v>50</v>
      </c>
      <c r="C32" s="64"/>
    </row>
    <row r="33" spans="1:3" ht="25.5" x14ac:dyDescent="0.25">
      <c r="A33" s="62" t="s">
        <v>95</v>
      </c>
      <c r="B33" s="63" t="s">
        <v>89</v>
      </c>
      <c r="C33" s="64"/>
    </row>
    <row r="34" spans="1:3" x14ac:dyDescent="0.25">
      <c r="A34" s="62" t="s">
        <v>96</v>
      </c>
      <c r="B34" s="63" t="s">
        <v>50</v>
      </c>
      <c r="C34" s="64"/>
    </row>
    <row r="35" spans="1:3" ht="25.5" x14ac:dyDescent="0.25">
      <c r="A35" s="62" t="s">
        <v>97</v>
      </c>
      <c r="B35" s="63" t="s">
        <v>50</v>
      </c>
      <c r="C35" s="64"/>
    </row>
    <row r="36" spans="1:3" x14ac:dyDescent="0.25">
      <c r="A36" s="62" t="s">
        <v>98</v>
      </c>
      <c r="B36" s="63" t="s">
        <v>50</v>
      </c>
      <c r="C36" s="64"/>
    </row>
    <row r="37" spans="1:3" ht="38.25" x14ac:dyDescent="0.25">
      <c r="A37" s="62" t="s">
        <v>99</v>
      </c>
      <c r="B37" s="63" t="s">
        <v>50</v>
      </c>
      <c r="C37" s="64"/>
    </row>
    <row r="38" spans="1:3" ht="25.5" x14ac:dyDescent="0.25">
      <c r="A38" s="62" t="s">
        <v>100</v>
      </c>
      <c r="B38" s="63" t="s">
        <v>50</v>
      </c>
      <c r="C38" s="64"/>
    </row>
    <row r="39" spans="1:3" ht="38.25" x14ac:dyDescent="0.25">
      <c r="A39" s="62" t="s">
        <v>101</v>
      </c>
      <c r="B39" s="63" t="s">
        <v>50</v>
      </c>
      <c r="C39" s="64"/>
    </row>
    <row r="40" spans="1:3" ht="51" x14ac:dyDescent="0.25">
      <c r="A40" s="62" t="s">
        <v>102</v>
      </c>
      <c r="B40" s="63" t="s">
        <v>50</v>
      </c>
      <c r="C40" s="64"/>
    </row>
    <row r="41" spans="1:3" x14ac:dyDescent="0.25">
      <c r="A41" s="62" t="s">
        <v>103</v>
      </c>
      <c r="B41" s="63" t="s">
        <v>104</v>
      </c>
      <c r="C41" s="64"/>
    </row>
    <row r="42" spans="1:3" x14ac:dyDescent="0.25">
      <c r="A42" s="62" t="s">
        <v>105</v>
      </c>
      <c r="B42" s="63" t="s">
        <v>106</v>
      </c>
      <c r="C42" s="64"/>
    </row>
    <row r="43" spans="1:3" x14ac:dyDescent="0.25">
      <c r="A43" s="62" t="s">
        <v>107</v>
      </c>
      <c r="B43" s="63" t="s">
        <v>106</v>
      </c>
      <c r="C43" s="64"/>
    </row>
    <row r="44" spans="1:3" x14ac:dyDescent="0.25">
      <c r="A44" s="62" t="s">
        <v>108</v>
      </c>
      <c r="B44" s="63" t="s">
        <v>109</v>
      </c>
      <c r="C44" s="64"/>
    </row>
    <row r="45" spans="1:3" x14ac:dyDescent="0.25">
      <c r="A45" s="62" t="s">
        <v>110</v>
      </c>
      <c r="B45" s="63" t="s">
        <v>106</v>
      </c>
      <c r="C45" s="64"/>
    </row>
    <row r="46" spans="1:3" x14ac:dyDescent="0.25">
      <c r="A46" s="62" t="s">
        <v>111</v>
      </c>
      <c r="B46" s="63" t="s">
        <v>109</v>
      </c>
      <c r="C46" s="64"/>
    </row>
    <row r="47" spans="1:3" x14ac:dyDescent="0.25">
      <c r="A47" s="62" t="s">
        <v>112</v>
      </c>
      <c r="B47" s="63" t="s">
        <v>113</v>
      </c>
      <c r="C47" s="64"/>
    </row>
    <row r="48" spans="1:3" x14ac:dyDescent="0.25">
      <c r="A48" s="62" t="s">
        <v>114</v>
      </c>
      <c r="B48" s="63" t="s">
        <v>106</v>
      </c>
      <c r="C48" s="64"/>
    </row>
    <row r="49" spans="1:3" ht="25.5" x14ac:dyDescent="0.25">
      <c r="A49" s="62" t="s">
        <v>115</v>
      </c>
      <c r="B49" s="63" t="s">
        <v>106</v>
      </c>
      <c r="C49" s="64"/>
    </row>
    <row r="50" spans="1:3" x14ac:dyDescent="0.25">
      <c r="A50" s="62" t="s">
        <v>116</v>
      </c>
      <c r="B50" s="63" t="s">
        <v>89</v>
      </c>
      <c r="C50" s="64"/>
    </row>
    <row r="51" spans="1:3" x14ac:dyDescent="0.25">
      <c r="A51" s="62" t="s">
        <v>117</v>
      </c>
      <c r="B51" s="63" t="s">
        <v>89</v>
      </c>
      <c r="C51" s="64"/>
    </row>
    <row r="52" spans="1:3" ht="25.5" x14ac:dyDescent="0.25">
      <c r="A52" s="62" t="s">
        <v>118</v>
      </c>
      <c r="B52" s="63" t="s">
        <v>50</v>
      </c>
      <c r="C52" s="64"/>
    </row>
    <row r="53" spans="1:3" ht="38.25" x14ac:dyDescent="0.25">
      <c r="A53" s="62" t="s">
        <v>119</v>
      </c>
      <c r="B53" s="63" t="s">
        <v>50</v>
      </c>
      <c r="C53" s="64"/>
    </row>
    <row r="54" spans="1:3" ht="25.5" x14ac:dyDescent="0.25">
      <c r="A54" s="62" t="s">
        <v>120</v>
      </c>
      <c r="B54" s="63" t="s">
        <v>89</v>
      </c>
      <c r="C54" s="64"/>
    </row>
    <row r="55" spans="1:3" x14ac:dyDescent="0.25">
      <c r="A55" s="62" t="s">
        <v>121</v>
      </c>
      <c r="B55" s="63" t="s">
        <v>89</v>
      </c>
      <c r="C55" s="64"/>
    </row>
    <row r="56" spans="1:3" x14ac:dyDescent="0.25">
      <c r="A56" s="62" t="s">
        <v>122</v>
      </c>
      <c r="B56" s="63" t="s">
        <v>123</v>
      </c>
      <c r="C56" s="64"/>
    </row>
    <row r="57" spans="1:3" x14ac:dyDescent="0.25">
      <c r="A57" s="62" t="s">
        <v>124</v>
      </c>
      <c r="B57" s="63" t="s">
        <v>50</v>
      </c>
      <c r="C57" s="64"/>
    </row>
    <row r="58" spans="1:3" x14ac:dyDescent="0.25">
      <c r="A58" s="62" t="s">
        <v>125</v>
      </c>
      <c r="B58" s="63" t="s">
        <v>126</v>
      </c>
      <c r="C58" s="64"/>
    </row>
    <row r="59" spans="1:3" ht="25.5" x14ac:dyDescent="0.25">
      <c r="A59" s="62" t="s">
        <v>127</v>
      </c>
      <c r="B59" s="63" t="s">
        <v>50</v>
      </c>
      <c r="C59" s="64"/>
    </row>
    <row r="60" spans="1:3" x14ac:dyDescent="0.25">
      <c r="A60" s="62" t="s">
        <v>128</v>
      </c>
      <c r="B60" s="63" t="s">
        <v>129</v>
      </c>
      <c r="C60" s="64"/>
    </row>
    <row r="61" spans="1:3" ht="25.5" x14ac:dyDescent="0.25">
      <c r="A61" s="62" t="s">
        <v>130</v>
      </c>
      <c r="B61" s="63" t="s">
        <v>89</v>
      </c>
      <c r="C61" s="64"/>
    </row>
    <row r="62" spans="1:3" ht="25.5" x14ac:dyDescent="0.25">
      <c r="A62" s="62" t="s">
        <v>131</v>
      </c>
      <c r="B62" s="63" t="s">
        <v>50</v>
      </c>
      <c r="C62" s="64"/>
    </row>
    <row r="63" spans="1:3" ht="38.25" x14ac:dyDescent="0.25">
      <c r="A63" s="62" t="s">
        <v>132</v>
      </c>
      <c r="B63" s="63" t="s">
        <v>50</v>
      </c>
      <c r="C63" s="6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21" customWidth="1"/>
  </cols>
  <sheetData>
    <row r="1" spans="1:3" ht="25.5" x14ac:dyDescent="0.25">
      <c r="A1" s="59" t="s">
        <v>47</v>
      </c>
      <c r="B1" s="60" t="s">
        <v>133</v>
      </c>
      <c r="C1" s="61" t="s">
        <v>134</v>
      </c>
    </row>
    <row r="2" spans="1:3" ht="51" x14ac:dyDescent="0.25">
      <c r="A2" s="62" t="s">
        <v>135</v>
      </c>
      <c r="B2" s="63" t="s">
        <v>50</v>
      </c>
      <c r="C2" s="64"/>
    </row>
    <row r="3" spans="1:3" ht="38.25" x14ac:dyDescent="0.25">
      <c r="A3" s="62" t="s">
        <v>136</v>
      </c>
      <c r="B3" s="63" t="s">
        <v>50</v>
      </c>
      <c r="C3" s="64"/>
    </row>
    <row r="4" spans="1:3" ht="25.5" x14ac:dyDescent="0.25">
      <c r="A4" s="62" t="s">
        <v>137</v>
      </c>
      <c r="B4" s="63" t="s">
        <v>50</v>
      </c>
      <c r="C4" s="64"/>
    </row>
    <row r="5" spans="1:3" ht="38.25" x14ac:dyDescent="0.25">
      <c r="A5" s="62" t="s">
        <v>138</v>
      </c>
      <c r="B5" s="63" t="s">
        <v>50</v>
      </c>
      <c r="C5" s="64"/>
    </row>
    <row r="6" spans="1:3" ht="38.25" x14ac:dyDescent="0.25">
      <c r="A6" s="62" t="s">
        <v>139</v>
      </c>
      <c r="B6" s="63" t="s">
        <v>50</v>
      </c>
      <c r="C6" s="64"/>
    </row>
    <row r="7" spans="1:3" ht="25.5" x14ac:dyDescent="0.25">
      <c r="A7" s="62" t="s">
        <v>140</v>
      </c>
      <c r="B7" s="63" t="s">
        <v>50</v>
      </c>
      <c r="C7" s="64"/>
    </row>
    <row r="8" spans="1:3" ht="51" x14ac:dyDescent="0.25">
      <c r="A8" s="62" t="s">
        <v>141</v>
      </c>
      <c r="B8" s="63" t="s">
        <v>50</v>
      </c>
      <c r="C8" s="64"/>
    </row>
    <row r="9" spans="1:3" ht="38.25" x14ac:dyDescent="0.25">
      <c r="A9" s="62" t="s">
        <v>142</v>
      </c>
      <c r="B9" s="63" t="s">
        <v>143</v>
      </c>
      <c r="C9" s="64"/>
    </row>
    <row r="10" spans="1:3" ht="25.5" x14ac:dyDescent="0.25">
      <c r="A10" s="62" t="s">
        <v>144</v>
      </c>
      <c r="B10" s="63" t="s">
        <v>50</v>
      </c>
      <c r="C10" s="64"/>
    </row>
    <row r="11" spans="1:3" ht="38.25" x14ac:dyDescent="0.25">
      <c r="A11" s="62" t="s">
        <v>145</v>
      </c>
      <c r="B11" s="63" t="s">
        <v>50</v>
      </c>
      <c r="C11" s="64"/>
    </row>
    <row r="12" spans="1:3" ht="38.25" x14ac:dyDescent="0.25">
      <c r="A12" s="62" t="s">
        <v>146</v>
      </c>
      <c r="B12" s="63" t="s">
        <v>50</v>
      </c>
      <c r="C12" s="64"/>
    </row>
    <row r="13" spans="1:3" ht="38.25" x14ac:dyDescent="0.25">
      <c r="A13" s="62" t="s">
        <v>147</v>
      </c>
      <c r="B13" s="63" t="s">
        <v>50</v>
      </c>
      <c r="C13" s="64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sqref="D3:D6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x14ac:dyDescent="0.25">
      <c r="A1" s="91" t="s">
        <v>36</v>
      </c>
      <c r="B1" s="91" t="s">
        <v>37</v>
      </c>
      <c r="C1" s="92" t="s">
        <v>38</v>
      </c>
      <c r="D1" s="92"/>
      <c r="E1" s="92"/>
    </row>
    <row r="2" spans="1:5" x14ac:dyDescent="0.25">
      <c r="A2" s="91"/>
      <c r="B2" s="91"/>
      <c r="C2" s="65" t="s">
        <v>39</v>
      </c>
      <c r="D2" s="47" t="s">
        <v>40</v>
      </c>
      <c r="E2" s="47" t="s">
        <v>41</v>
      </c>
    </row>
    <row r="3" spans="1:5" x14ac:dyDescent="0.25">
      <c r="A3" s="66" t="s">
        <v>44</v>
      </c>
      <c r="B3" s="67" t="s">
        <v>42</v>
      </c>
      <c r="C3" s="68">
        <v>4</v>
      </c>
      <c r="D3" s="76"/>
      <c r="E3" s="69">
        <f>C3*D3</f>
        <v>0</v>
      </c>
    </row>
    <row r="4" spans="1:5" x14ac:dyDescent="0.25">
      <c r="A4" s="66" t="s">
        <v>45</v>
      </c>
      <c r="B4" s="67" t="s">
        <v>42</v>
      </c>
      <c r="C4" s="68">
        <v>4</v>
      </c>
      <c r="D4" s="76"/>
      <c r="E4" s="69">
        <f>C4*D4</f>
        <v>0</v>
      </c>
    </row>
    <row r="5" spans="1:5" x14ac:dyDescent="0.25">
      <c r="A5" s="66" t="s">
        <v>249</v>
      </c>
      <c r="B5" s="67" t="s">
        <v>42</v>
      </c>
      <c r="C5" s="68">
        <v>4</v>
      </c>
      <c r="D5" s="76"/>
      <c r="E5" s="69">
        <f>C5*D5</f>
        <v>0</v>
      </c>
    </row>
    <row r="6" spans="1:5" x14ac:dyDescent="0.25">
      <c r="A6" s="66" t="s">
        <v>46</v>
      </c>
      <c r="B6" s="67" t="s">
        <v>42</v>
      </c>
      <c r="C6" s="68">
        <v>4</v>
      </c>
      <c r="D6" s="76"/>
      <c r="E6" s="69">
        <f>C6*D6</f>
        <v>0</v>
      </c>
    </row>
    <row r="7" spans="1:5" x14ac:dyDescent="0.25">
      <c r="A7" s="91" t="s">
        <v>43</v>
      </c>
      <c r="B7" s="91"/>
      <c r="C7" s="91"/>
      <c r="D7" s="91"/>
      <c r="E7" s="70">
        <f>SUM(E3:E6)</f>
        <v>0</v>
      </c>
    </row>
  </sheetData>
  <sheetProtection algorithmName="SHA-512" hashValue="SuE5nSwv5tIIwYqGNbQ9fpulODAtlAU1vfak7fSeC6mgkI6C87tH+2FQsANuoSn6rqmu92O4AM7lU7ATfVCuQg==" saltValue="YNhpdEkhztQj03Kupguk3Q==" spinCount="100000" sheet="1" objects="1" scenarios="1"/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28" sqref="I28"/>
    </sheetView>
  </sheetViews>
  <sheetFormatPr defaultRowHeight="15" x14ac:dyDescent="0.25"/>
  <cols>
    <col min="1" max="1" width="9.140625" style="1"/>
    <col min="2" max="2" width="31.140625" style="1" customWidth="1"/>
    <col min="3" max="3" width="48.85546875" style="1" customWidth="1"/>
    <col min="4" max="7" width="9.140625" style="1"/>
  </cols>
  <sheetData>
    <row r="1" spans="1:7" x14ac:dyDescent="0.25">
      <c r="A1" s="96" t="s">
        <v>148</v>
      </c>
      <c r="B1" s="96"/>
      <c r="C1" s="96"/>
      <c r="E1" s="93"/>
      <c r="F1" s="93"/>
      <c r="G1" s="93"/>
    </row>
    <row r="2" spans="1:7" ht="15.75" thickBot="1" x14ac:dyDescent="0.3">
      <c r="E2" s="93"/>
      <c r="F2" s="93"/>
      <c r="G2" s="93"/>
    </row>
    <row r="3" spans="1:7" ht="15.75" thickBot="1" x14ac:dyDescent="0.3">
      <c r="A3" s="25">
        <v>1</v>
      </c>
      <c r="B3" s="26" t="s">
        <v>149</v>
      </c>
      <c r="C3" s="27"/>
      <c r="E3" s="93"/>
      <c r="F3" s="93"/>
      <c r="G3" s="93"/>
    </row>
    <row r="4" spans="1:7" ht="26.25" thickBot="1" x14ac:dyDescent="0.3">
      <c r="A4" s="28">
        <v>2</v>
      </c>
      <c r="B4" s="29" t="s">
        <v>150</v>
      </c>
      <c r="C4" s="30"/>
      <c r="E4" s="93"/>
      <c r="F4" s="93"/>
      <c r="G4" s="93"/>
    </row>
    <row r="5" spans="1:7" ht="26.25" thickBot="1" x14ac:dyDescent="0.3">
      <c r="A5" s="28">
        <v>3</v>
      </c>
      <c r="B5" s="29" t="s">
        <v>151</v>
      </c>
      <c r="C5" s="30"/>
      <c r="E5" s="93"/>
      <c r="F5" s="93"/>
      <c r="G5" s="93"/>
    </row>
    <row r="6" spans="1:7" ht="15.75" thickBot="1" x14ac:dyDescent="0.3">
      <c r="A6" s="28">
        <v>4</v>
      </c>
      <c r="B6" s="29" t="s">
        <v>152</v>
      </c>
      <c r="C6" s="30"/>
      <c r="E6" s="93"/>
      <c r="F6" s="93"/>
      <c r="G6" s="93"/>
    </row>
    <row r="7" spans="1:7" ht="15.75" thickBot="1" x14ac:dyDescent="0.3">
      <c r="A7" s="28">
        <v>5</v>
      </c>
      <c r="B7" s="29" t="s">
        <v>153</v>
      </c>
      <c r="C7" s="30"/>
      <c r="E7" s="93"/>
      <c r="F7" s="93"/>
      <c r="G7" s="93"/>
    </row>
    <row r="8" spans="1:7" x14ac:dyDescent="0.25">
      <c r="E8" s="93"/>
      <c r="F8" s="93"/>
      <c r="G8" s="93"/>
    </row>
    <row r="9" spans="1:7" x14ac:dyDescent="0.25">
      <c r="A9" s="96" t="s">
        <v>154</v>
      </c>
      <c r="B9" s="96"/>
      <c r="C9" s="96"/>
      <c r="E9" s="93"/>
      <c r="F9" s="93"/>
      <c r="G9" s="93"/>
    </row>
    <row r="10" spans="1:7" ht="15.75" thickBot="1" x14ac:dyDescent="0.3">
      <c r="E10" s="93"/>
      <c r="F10" s="93"/>
      <c r="G10" s="93"/>
    </row>
    <row r="11" spans="1:7" ht="15.75" thickBot="1" x14ac:dyDescent="0.3">
      <c r="A11" s="25">
        <v>1</v>
      </c>
      <c r="B11" s="27" t="s">
        <v>155</v>
      </c>
      <c r="C11" s="27" t="s">
        <v>156</v>
      </c>
      <c r="E11" s="93"/>
      <c r="F11" s="93"/>
      <c r="G11" s="93"/>
    </row>
    <row r="12" spans="1:7" ht="15.75" thickBot="1" x14ac:dyDescent="0.3">
      <c r="A12" s="31" t="s">
        <v>157</v>
      </c>
      <c r="B12" s="29" t="s">
        <v>158</v>
      </c>
      <c r="C12" s="30"/>
      <c r="E12" s="93"/>
      <c r="F12" s="93"/>
      <c r="G12" s="93"/>
    </row>
    <row r="13" spans="1:7" ht="15.75" thickBot="1" x14ac:dyDescent="0.3">
      <c r="A13" s="31" t="s">
        <v>159</v>
      </c>
      <c r="B13" s="29" t="s">
        <v>160</v>
      </c>
      <c r="C13" s="30"/>
      <c r="D13" s="99" t="s">
        <v>161</v>
      </c>
      <c r="E13" s="100"/>
      <c r="F13" s="100"/>
      <c r="G13" s="100"/>
    </row>
    <row r="14" spans="1:7" ht="15.75" thickBot="1" x14ac:dyDescent="0.3">
      <c r="A14" s="31" t="s">
        <v>162</v>
      </c>
      <c r="B14" s="29" t="s">
        <v>163</v>
      </c>
      <c r="C14" s="30"/>
    </row>
    <row r="15" spans="1:7" ht="15.75" thickBot="1" x14ac:dyDescent="0.3">
      <c r="A15" s="31" t="s">
        <v>164</v>
      </c>
      <c r="B15" s="29" t="s">
        <v>165</v>
      </c>
      <c r="C15" s="30"/>
      <c r="D15" s="99" t="s">
        <v>166</v>
      </c>
      <c r="E15" s="100"/>
      <c r="F15" s="100"/>
      <c r="G15" s="100"/>
    </row>
    <row r="16" spans="1:7" ht="15.75" thickBot="1" x14ac:dyDescent="0.3">
      <c r="A16" s="31" t="s">
        <v>167</v>
      </c>
      <c r="B16" s="29" t="s">
        <v>168</v>
      </c>
      <c r="C16" s="30"/>
      <c r="D16" s="99" t="s">
        <v>169</v>
      </c>
      <c r="E16" s="100"/>
      <c r="F16" s="100"/>
      <c r="G16" s="100"/>
    </row>
    <row r="17" spans="1:7" ht="15.75" thickBot="1" x14ac:dyDescent="0.3">
      <c r="A17" s="31"/>
      <c r="B17" s="29"/>
      <c r="C17" s="30"/>
      <c r="E17" s="93"/>
      <c r="F17" s="93"/>
      <c r="G17" s="93"/>
    </row>
    <row r="18" spans="1:7" ht="15.75" thickBot="1" x14ac:dyDescent="0.3">
      <c r="A18" s="31" t="s">
        <v>170</v>
      </c>
      <c r="B18" s="29" t="s">
        <v>171</v>
      </c>
      <c r="C18" s="30"/>
      <c r="E18" s="93"/>
      <c r="F18" s="93"/>
      <c r="G18" s="93"/>
    </row>
    <row r="19" spans="1:7" ht="15.75" thickBot="1" x14ac:dyDescent="0.3">
      <c r="A19" s="94" t="s">
        <v>7</v>
      </c>
      <c r="B19" s="95"/>
      <c r="C19" s="30"/>
      <c r="E19" s="93"/>
      <c r="F19" s="93"/>
      <c r="G19" s="93"/>
    </row>
    <row r="20" spans="1:7" x14ac:dyDescent="0.25">
      <c r="E20" s="93"/>
      <c r="F20" s="93"/>
      <c r="G20" s="93"/>
    </row>
    <row r="21" spans="1:7" x14ac:dyDescent="0.25">
      <c r="A21" s="96" t="s">
        <v>172</v>
      </c>
      <c r="B21" s="96"/>
      <c r="C21" s="96"/>
      <c r="E21" s="93"/>
      <c r="F21" s="93"/>
      <c r="G21" s="93"/>
    </row>
    <row r="22" spans="1:7" x14ac:dyDescent="0.25">
      <c r="A22" s="32"/>
      <c r="E22" s="93"/>
      <c r="F22" s="93"/>
      <c r="G22" s="93"/>
    </row>
    <row r="23" spans="1:7" x14ac:dyDescent="0.25">
      <c r="A23" s="98" t="s">
        <v>173</v>
      </c>
      <c r="B23" s="98"/>
      <c r="C23" s="98"/>
      <c r="E23" s="93"/>
      <c r="F23" s="93"/>
      <c r="G23" s="93"/>
    </row>
    <row r="24" spans="1:7" ht="15.75" thickBot="1" x14ac:dyDescent="0.3">
      <c r="E24" s="93"/>
      <c r="F24" s="93"/>
      <c r="G24" s="93"/>
    </row>
    <row r="25" spans="1:7" ht="26.25" thickBot="1" x14ac:dyDescent="0.3">
      <c r="A25" s="25" t="s">
        <v>174</v>
      </c>
      <c r="B25" s="27" t="s">
        <v>175</v>
      </c>
      <c r="C25" s="27" t="s">
        <v>156</v>
      </c>
      <c r="E25" s="93"/>
      <c r="F25" s="93"/>
      <c r="G25" s="93"/>
    </row>
    <row r="26" spans="1:7" ht="15.75" thickBot="1" x14ac:dyDescent="0.3">
      <c r="A26" s="31" t="s">
        <v>157</v>
      </c>
      <c r="B26" s="29" t="s">
        <v>176</v>
      </c>
      <c r="C26" s="30"/>
    </row>
    <row r="27" spans="1:7" ht="15.75" thickBot="1" x14ac:dyDescent="0.3">
      <c r="A27" s="31" t="s">
        <v>159</v>
      </c>
      <c r="B27" s="29" t="s">
        <v>177</v>
      </c>
      <c r="C27" s="30"/>
    </row>
    <row r="28" spans="1:7" ht="15.75" thickBot="1" x14ac:dyDescent="0.3">
      <c r="A28" s="94" t="s">
        <v>7</v>
      </c>
      <c r="B28" s="95"/>
      <c r="C28" s="30"/>
      <c r="E28" s="93"/>
      <c r="F28" s="93"/>
      <c r="G28" s="93"/>
    </row>
    <row r="29" spans="1:7" x14ac:dyDescent="0.25">
      <c r="E29" s="93"/>
      <c r="F29" s="93"/>
      <c r="G29" s="93"/>
    </row>
    <row r="30" spans="1:7" x14ac:dyDescent="0.25">
      <c r="E30" s="93"/>
      <c r="F30" s="93"/>
      <c r="G30" s="93"/>
    </row>
    <row r="31" spans="1:7" x14ac:dyDescent="0.25">
      <c r="A31" s="101" t="s">
        <v>178</v>
      </c>
      <c r="B31" s="101"/>
      <c r="C31" s="101"/>
      <c r="D31" s="101"/>
      <c r="E31" s="93"/>
      <c r="F31" s="93"/>
      <c r="G31" s="93"/>
    </row>
    <row r="32" spans="1:7" ht="15.75" thickBot="1" x14ac:dyDescent="0.3">
      <c r="E32" s="93"/>
      <c r="F32" s="93"/>
      <c r="G32" s="93"/>
    </row>
    <row r="33" spans="1:7" ht="26.25" thickBot="1" x14ac:dyDescent="0.3">
      <c r="A33" s="25" t="s">
        <v>179</v>
      </c>
      <c r="B33" s="27" t="s">
        <v>180</v>
      </c>
      <c r="C33" s="27" t="s">
        <v>181</v>
      </c>
      <c r="D33" s="27" t="s">
        <v>156</v>
      </c>
      <c r="E33" s="97"/>
      <c r="F33" s="93"/>
      <c r="G33" s="93"/>
    </row>
    <row r="34" spans="1:7" ht="15.75" thickBot="1" x14ac:dyDescent="0.3">
      <c r="A34" s="31" t="s">
        <v>157</v>
      </c>
      <c r="B34" s="29" t="s">
        <v>182</v>
      </c>
      <c r="C34" s="33">
        <v>0.2</v>
      </c>
      <c r="D34" s="30"/>
      <c r="E34" s="97"/>
      <c r="F34" s="93"/>
      <c r="G34" s="93"/>
    </row>
    <row r="35" spans="1:7" ht="15.75" thickBot="1" x14ac:dyDescent="0.3">
      <c r="A35" s="31" t="s">
        <v>159</v>
      </c>
      <c r="B35" s="29" t="s">
        <v>183</v>
      </c>
      <c r="C35" s="33">
        <v>2.5000000000000001E-2</v>
      </c>
      <c r="D35" s="30"/>
      <c r="E35" s="97"/>
      <c r="F35" s="93"/>
      <c r="G35" s="93"/>
    </row>
    <row r="36" spans="1:7" ht="15.75" thickBot="1" x14ac:dyDescent="0.3">
      <c r="A36" s="31" t="s">
        <v>162</v>
      </c>
      <c r="B36" s="29" t="s">
        <v>184</v>
      </c>
      <c r="C36" s="34"/>
      <c r="D36" s="30"/>
      <c r="E36" s="35" t="s">
        <v>185</v>
      </c>
    </row>
    <row r="37" spans="1:7" ht="15.75" thickBot="1" x14ac:dyDescent="0.3">
      <c r="A37" s="31" t="s">
        <v>164</v>
      </c>
      <c r="B37" s="29" t="s">
        <v>186</v>
      </c>
      <c r="C37" s="33">
        <v>1.4999999999999999E-2</v>
      </c>
      <c r="D37" s="30"/>
      <c r="E37" s="97"/>
      <c r="F37" s="93"/>
      <c r="G37" s="93"/>
    </row>
    <row r="38" spans="1:7" ht="15.75" thickBot="1" x14ac:dyDescent="0.3">
      <c r="A38" s="31" t="s">
        <v>167</v>
      </c>
      <c r="B38" s="29" t="s">
        <v>187</v>
      </c>
      <c r="C38" s="33">
        <v>0.01</v>
      </c>
      <c r="D38" s="30"/>
      <c r="E38" s="97"/>
      <c r="F38" s="93"/>
      <c r="G38" s="93"/>
    </row>
    <row r="39" spans="1:7" ht="15.75" thickBot="1" x14ac:dyDescent="0.3">
      <c r="A39" s="31" t="s">
        <v>188</v>
      </c>
      <c r="B39" s="29" t="s">
        <v>189</v>
      </c>
      <c r="C39" s="33">
        <v>6.0000000000000001E-3</v>
      </c>
      <c r="D39" s="30"/>
      <c r="E39" s="97"/>
      <c r="F39" s="93"/>
      <c r="G39" s="93"/>
    </row>
    <row r="40" spans="1:7" ht="15.75" thickBot="1" x14ac:dyDescent="0.3">
      <c r="A40" s="31" t="s">
        <v>170</v>
      </c>
      <c r="B40" s="29" t="s">
        <v>190</v>
      </c>
      <c r="C40" s="33">
        <v>2E-3</v>
      </c>
      <c r="D40" s="30"/>
      <c r="E40" s="97"/>
      <c r="F40" s="93"/>
      <c r="G40" s="93"/>
    </row>
    <row r="41" spans="1:7" ht="15.75" thickBot="1" x14ac:dyDescent="0.3">
      <c r="A41" s="31" t="s">
        <v>191</v>
      </c>
      <c r="B41" s="29" t="s">
        <v>192</v>
      </c>
      <c r="C41" s="33">
        <v>0.08</v>
      </c>
      <c r="D41" s="30"/>
      <c r="E41" s="97"/>
      <c r="F41" s="93"/>
      <c r="G41" s="93"/>
    </row>
    <row r="42" spans="1:7" ht="15.75" thickBot="1" x14ac:dyDescent="0.3">
      <c r="A42" s="94" t="s">
        <v>193</v>
      </c>
      <c r="B42" s="95"/>
      <c r="C42" s="30"/>
      <c r="D42" s="30"/>
      <c r="E42" s="97"/>
      <c r="F42" s="93"/>
      <c r="G42" s="93"/>
    </row>
    <row r="43" spans="1:7" x14ac:dyDescent="0.25">
      <c r="E43" s="93"/>
      <c r="F43" s="93"/>
      <c r="G43" s="93"/>
    </row>
    <row r="44" spans="1:7" x14ac:dyDescent="0.25">
      <c r="E44" s="93"/>
      <c r="F44" s="93"/>
      <c r="G44" s="93"/>
    </row>
    <row r="45" spans="1:7" x14ac:dyDescent="0.25">
      <c r="A45" s="98" t="s">
        <v>194</v>
      </c>
      <c r="B45" s="98"/>
      <c r="C45" s="98"/>
      <c r="E45" s="93"/>
      <c r="F45" s="93"/>
      <c r="G45" s="93"/>
    </row>
    <row r="46" spans="1:7" ht="15.75" thickBot="1" x14ac:dyDescent="0.3">
      <c r="E46" s="93"/>
      <c r="F46" s="93"/>
      <c r="G46" s="93"/>
    </row>
    <row r="47" spans="1:7" ht="15.75" thickBot="1" x14ac:dyDescent="0.3">
      <c r="A47" s="25" t="s">
        <v>195</v>
      </c>
      <c r="B47" s="27" t="s">
        <v>196</v>
      </c>
      <c r="C47" s="27" t="s">
        <v>156</v>
      </c>
      <c r="E47" s="93"/>
      <c r="F47" s="93"/>
      <c r="G47" s="93"/>
    </row>
    <row r="48" spans="1:7" ht="15.75" thickBot="1" x14ac:dyDescent="0.3">
      <c r="A48" s="31" t="s">
        <v>157</v>
      </c>
      <c r="B48" s="29" t="s">
        <v>197</v>
      </c>
      <c r="C48" s="30"/>
    </row>
    <row r="49" spans="1:7" ht="15.75" thickBot="1" x14ac:dyDescent="0.3">
      <c r="A49" s="31" t="s">
        <v>159</v>
      </c>
      <c r="B49" s="29" t="s">
        <v>198</v>
      </c>
      <c r="C49" s="30"/>
      <c r="D49" s="99" t="s">
        <v>199</v>
      </c>
      <c r="E49" s="100"/>
    </row>
    <row r="50" spans="1:7" ht="15.75" thickBot="1" x14ac:dyDescent="0.3">
      <c r="A50" s="31" t="s">
        <v>162</v>
      </c>
      <c r="B50" s="29" t="s">
        <v>200</v>
      </c>
      <c r="C50" s="30"/>
      <c r="E50" s="93"/>
      <c r="F50" s="93"/>
      <c r="G50" s="93"/>
    </row>
    <row r="51" spans="1:7" ht="15.75" thickBot="1" x14ac:dyDescent="0.3">
      <c r="A51" s="31" t="s">
        <v>164</v>
      </c>
      <c r="B51" s="29" t="s">
        <v>171</v>
      </c>
      <c r="C51" s="30"/>
      <c r="E51" s="93"/>
      <c r="F51" s="93"/>
      <c r="G51" s="93"/>
    </row>
    <row r="52" spans="1:7" ht="15.75" thickBot="1" x14ac:dyDescent="0.3">
      <c r="A52" s="94" t="s">
        <v>7</v>
      </c>
      <c r="B52" s="95"/>
      <c r="C52" s="30"/>
      <c r="E52" s="93"/>
      <c r="F52" s="93"/>
      <c r="G52" s="93"/>
    </row>
    <row r="53" spans="1:7" x14ac:dyDescent="0.25">
      <c r="E53" s="93"/>
      <c r="F53" s="93"/>
      <c r="G53" s="93"/>
    </row>
    <row r="54" spans="1:7" x14ac:dyDescent="0.25">
      <c r="A54" s="98" t="s">
        <v>201</v>
      </c>
      <c r="B54" s="98"/>
      <c r="C54" s="98"/>
      <c r="E54" s="93"/>
      <c r="F54" s="93"/>
      <c r="G54" s="93"/>
    </row>
    <row r="55" spans="1:7" ht="15.75" thickBot="1" x14ac:dyDescent="0.3">
      <c r="E55" s="93"/>
      <c r="F55" s="93"/>
      <c r="G55" s="93"/>
    </row>
    <row r="56" spans="1:7" ht="26.25" thickBot="1" x14ac:dyDescent="0.3">
      <c r="A56" s="25">
        <v>2</v>
      </c>
      <c r="B56" s="27" t="s">
        <v>202</v>
      </c>
      <c r="C56" s="27" t="s">
        <v>156</v>
      </c>
      <c r="E56" s="93"/>
      <c r="F56" s="93"/>
      <c r="G56" s="93"/>
    </row>
    <row r="57" spans="1:7" ht="26.25" thickBot="1" x14ac:dyDescent="0.3">
      <c r="A57" s="31" t="s">
        <v>174</v>
      </c>
      <c r="B57" s="29" t="s">
        <v>175</v>
      </c>
      <c r="C57" s="30"/>
      <c r="E57" s="93"/>
      <c r="F57" s="93"/>
      <c r="G57" s="93"/>
    </row>
    <row r="58" spans="1:7" ht="15.75" thickBot="1" x14ac:dyDescent="0.3">
      <c r="A58" s="31" t="s">
        <v>179</v>
      </c>
      <c r="B58" s="29" t="s">
        <v>180</v>
      </c>
      <c r="C58" s="30"/>
      <c r="E58" s="93"/>
      <c r="F58" s="93"/>
      <c r="G58" s="93"/>
    </row>
    <row r="59" spans="1:7" ht="15.75" thickBot="1" x14ac:dyDescent="0.3">
      <c r="A59" s="31" t="s">
        <v>195</v>
      </c>
      <c r="B59" s="29" t="s">
        <v>196</v>
      </c>
      <c r="C59" s="30"/>
      <c r="E59" s="93"/>
      <c r="F59" s="93"/>
      <c r="G59" s="93"/>
    </row>
    <row r="60" spans="1:7" ht="15.75" thickBot="1" x14ac:dyDescent="0.3">
      <c r="A60" s="94" t="s">
        <v>7</v>
      </c>
      <c r="B60" s="95"/>
      <c r="C60" s="30"/>
      <c r="E60" s="93"/>
      <c r="F60" s="93"/>
      <c r="G60" s="93"/>
    </row>
    <row r="61" spans="1:7" x14ac:dyDescent="0.25">
      <c r="A61" s="32"/>
      <c r="E61" s="93"/>
      <c r="F61" s="93"/>
      <c r="G61" s="93"/>
    </row>
    <row r="62" spans="1:7" x14ac:dyDescent="0.25">
      <c r="E62" s="93"/>
      <c r="F62" s="93"/>
      <c r="G62" s="93"/>
    </row>
    <row r="63" spans="1:7" x14ac:dyDescent="0.25">
      <c r="A63" s="96" t="s">
        <v>203</v>
      </c>
      <c r="B63" s="96"/>
      <c r="C63" s="96"/>
      <c r="E63" s="93"/>
      <c r="F63" s="93"/>
      <c r="G63" s="93"/>
    </row>
    <row r="64" spans="1:7" ht="15.75" thickBot="1" x14ac:dyDescent="0.3">
      <c r="E64" s="93"/>
      <c r="F64" s="93"/>
      <c r="G64" s="93"/>
    </row>
    <row r="65" spans="1:7" ht="15.75" thickBot="1" x14ac:dyDescent="0.3">
      <c r="A65" s="25">
        <v>3</v>
      </c>
      <c r="B65" s="27" t="s">
        <v>204</v>
      </c>
      <c r="C65" s="27" t="s">
        <v>156</v>
      </c>
      <c r="E65" s="93"/>
      <c r="F65" s="93"/>
      <c r="G65" s="93"/>
    </row>
    <row r="66" spans="1:7" ht="15.75" thickBot="1" x14ac:dyDescent="0.3">
      <c r="A66" s="31" t="s">
        <v>157</v>
      </c>
      <c r="B66" s="36" t="s">
        <v>205</v>
      </c>
      <c r="C66" s="30"/>
      <c r="D66" s="37">
        <v>4.1999999999999997E-3</v>
      </c>
      <c r="E66" s="93"/>
      <c r="F66" s="93"/>
      <c r="G66" s="93"/>
    </row>
    <row r="67" spans="1:7" ht="26.25" thickBot="1" x14ac:dyDescent="0.3">
      <c r="A67" s="31" t="s">
        <v>159</v>
      </c>
      <c r="B67" s="36" t="s">
        <v>206</v>
      </c>
      <c r="C67" s="30"/>
      <c r="D67" s="37">
        <v>3.3E-3</v>
      </c>
      <c r="E67" s="93"/>
      <c r="F67" s="93"/>
      <c r="G67" s="93"/>
    </row>
    <row r="68" spans="1:7" ht="26.25" thickBot="1" x14ac:dyDescent="0.3">
      <c r="A68" s="31" t="s">
        <v>162</v>
      </c>
      <c r="B68" s="36" t="s">
        <v>207</v>
      </c>
      <c r="C68" s="30"/>
      <c r="D68" s="37">
        <v>2.0000000000000001E-4</v>
      </c>
      <c r="E68" s="93"/>
      <c r="F68" s="93"/>
      <c r="G68" s="93"/>
    </row>
    <row r="69" spans="1:7" ht="15.75" thickBot="1" x14ac:dyDescent="0.3">
      <c r="A69" s="31" t="s">
        <v>164</v>
      </c>
      <c r="B69" s="36" t="s">
        <v>208</v>
      </c>
      <c r="C69" s="30"/>
      <c r="D69" s="37">
        <v>1.9400000000000001E-2</v>
      </c>
      <c r="E69" s="93"/>
      <c r="F69" s="93"/>
      <c r="G69" s="93"/>
    </row>
    <row r="70" spans="1:7" ht="39" thickBot="1" x14ac:dyDescent="0.3">
      <c r="A70" s="31" t="s">
        <v>167</v>
      </c>
      <c r="B70" s="36" t="s">
        <v>209</v>
      </c>
      <c r="C70" s="30"/>
      <c r="D70" s="99" t="s">
        <v>210</v>
      </c>
      <c r="E70" s="100"/>
      <c r="F70" s="100"/>
    </row>
    <row r="71" spans="1:7" ht="26.25" thickBot="1" x14ac:dyDescent="0.3">
      <c r="A71" s="31" t="s">
        <v>188</v>
      </c>
      <c r="B71" s="36" t="s">
        <v>211</v>
      </c>
      <c r="C71" s="30"/>
      <c r="D71" s="37">
        <v>7.7000000000000002E-3</v>
      </c>
      <c r="E71" s="93"/>
      <c r="F71" s="93"/>
      <c r="G71" s="93"/>
    </row>
    <row r="72" spans="1:7" ht="15.75" thickBot="1" x14ac:dyDescent="0.3">
      <c r="A72" s="94" t="s">
        <v>7</v>
      </c>
      <c r="B72" s="95"/>
      <c r="C72" s="30"/>
      <c r="E72" s="93"/>
      <c r="F72" s="93"/>
      <c r="G72" s="93"/>
    </row>
    <row r="73" spans="1:7" x14ac:dyDescent="0.25">
      <c r="E73" s="93"/>
      <c r="F73" s="93"/>
      <c r="G73" s="93"/>
    </row>
    <row r="74" spans="1:7" x14ac:dyDescent="0.25">
      <c r="E74" s="93"/>
      <c r="F74" s="93"/>
      <c r="G74" s="93"/>
    </row>
    <row r="75" spans="1:7" x14ac:dyDescent="0.25">
      <c r="A75" s="96" t="s">
        <v>212</v>
      </c>
      <c r="B75" s="96"/>
      <c r="C75" s="96"/>
      <c r="E75" s="93"/>
      <c r="F75" s="93"/>
      <c r="G75" s="93"/>
    </row>
    <row r="76" spans="1:7" x14ac:dyDescent="0.25">
      <c r="E76" s="93"/>
      <c r="F76" s="93"/>
      <c r="G76" s="93"/>
    </row>
    <row r="77" spans="1:7" x14ac:dyDescent="0.25">
      <c r="E77" s="93"/>
      <c r="F77" s="93"/>
      <c r="G77" s="93"/>
    </row>
    <row r="78" spans="1:7" x14ac:dyDescent="0.25">
      <c r="A78" s="98" t="s">
        <v>213</v>
      </c>
      <c r="B78" s="98"/>
      <c r="C78" s="98"/>
      <c r="E78" s="93"/>
      <c r="F78" s="93"/>
      <c r="G78" s="93"/>
    </row>
    <row r="79" spans="1:7" ht="15.75" thickBot="1" x14ac:dyDescent="0.3">
      <c r="A79" s="32"/>
      <c r="E79" s="93"/>
      <c r="F79" s="93"/>
      <c r="G79" s="93"/>
    </row>
    <row r="80" spans="1:7" ht="15.75" thickBot="1" x14ac:dyDescent="0.3">
      <c r="A80" s="25" t="s">
        <v>214</v>
      </c>
      <c r="B80" s="27" t="s">
        <v>215</v>
      </c>
      <c r="C80" s="27" t="s">
        <v>156</v>
      </c>
      <c r="E80" s="93"/>
      <c r="F80" s="93"/>
      <c r="G80" s="93"/>
    </row>
    <row r="81" spans="1:7" ht="15.75" thickBot="1" x14ac:dyDescent="0.3">
      <c r="A81" s="31" t="s">
        <v>157</v>
      </c>
      <c r="B81" s="29" t="s">
        <v>216</v>
      </c>
      <c r="C81" s="30"/>
      <c r="D81" s="37">
        <v>8.3299999999999999E-2</v>
      </c>
      <c r="E81" s="93"/>
      <c r="F81" s="93"/>
      <c r="G81" s="93"/>
    </row>
    <row r="82" spans="1:7" ht="15.75" thickBot="1" x14ac:dyDescent="0.3">
      <c r="A82" s="31" t="s">
        <v>159</v>
      </c>
      <c r="B82" s="29" t="s">
        <v>215</v>
      </c>
      <c r="C82" s="30"/>
      <c r="D82" s="37">
        <v>8.2000000000000007E-3</v>
      </c>
      <c r="E82" s="93"/>
      <c r="F82" s="93"/>
      <c r="G82" s="93"/>
    </row>
    <row r="83" spans="1:7" ht="15.75" thickBot="1" x14ac:dyDescent="0.3">
      <c r="A83" s="31" t="s">
        <v>162</v>
      </c>
      <c r="B83" s="29" t="s">
        <v>217</v>
      </c>
      <c r="C83" s="30"/>
      <c r="D83" s="37">
        <v>2.0000000000000001E-4</v>
      </c>
      <c r="E83" s="93"/>
      <c r="F83" s="93"/>
      <c r="G83" s="93"/>
    </row>
    <row r="84" spans="1:7" ht="15.75" thickBot="1" x14ac:dyDescent="0.3">
      <c r="A84" s="31" t="s">
        <v>164</v>
      </c>
      <c r="B84" s="29" t="s">
        <v>218</v>
      </c>
      <c r="C84" s="30"/>
      <c r="D84" s="37">
        <v>2.9999999999999997E-4</v>
      </c>
      <c r="E84" s="93"/>
      <c r="F84" s="93"/>
      <c r="G84" s="93"/>
    </row>
    <row r="85" spans="1:7" ht="15.75" thickBot="1" x14ac:dyDescent="0.3">
      <c r="A85" s="31" t="s">
        <v>167</v>
      </c>
      <c r="B85" s="29" t="s">
        <v>219</v>
      </c>
      <c r="C85" s="30"/>
      <c r="D85" s="99" t="s">
        <v>220</v>
      </c>
      <c r="E85" s="100"/>
      <c r="F85" s="100"/>
      <c r="G85" s="100"/>
    </row>
    <row r="86" spans="1:7" ht="15.75" thickBot="1" x14ac:dyDescent="0.3">
      <c r="A86" s="31" t="s">
        <v>188</v>
      </c>
      <c r="B86" s="29" t="s">
        <v>171</v>
      </c>
      <c r="C86" s="30"/>
      <c r="E86" s="93"/>
      <c r="F86" s="93"/>
      <c r="G86" s="93"/>
    </row>
    <row r="87" spans="1:7" ht="15.75" thickBot="1" x14ac:dyDescent="0.3">
      <c r="A87" s="94" t="s">
        <v>193</v>
      </c>
      <c r="B87" s="95"/>
      <c r="C87" s="30"/>
      <c r="E87" s="93"/>
      <c r="F87" s="93"/>
      <c r="G87" s="93"/>
    </row>
    <row r="88" spans="1:7" x14ac:dyDescent="0.25">
      <c r="E88" s="93"/>
      <c r="F88" s="93"/>
      <c r="G88" s="93"/>
    </row>
    <row r="89" spans="1:7" x14ac:dyDescent="0.25">
      <c r="A89" s="98" t="s">
        <v>221</v>
      </c>
      <c r="B89" s="98"/>
      <c r="C89" s="98"/>
      <c r="E89" s="93"/>
      <c r="F89" s="93"/>
      <c r="G89" s="93"/>
    </row>
    <row r="90" spans="1:7" ht="15.75" thickBot="1" x14ac:dyDescent="0.3">
      <c r="A90" s="32"/>
      <c r="E90" s="93"/>
      <c r="F90" s="93"/>
      <c r="G90" s="93"/>
    </row>
    <row r="91" spans="1:7" ht="15.75" thickBot="1" x14ac:dyDescent="0.3">
      <c r="A91" s="25" t="s">
        <v>222</v>
      </c>
      <c r="B91" s="27" t="s">
        <v>223</v>
      </c>
      <c r="C91" s="27" t="s">
        <v>156</v>
      </c>
      <c r="E91" s="93"/>
      <c r="F91" s="93"/>
      <c r="G91" s="93"/>
    </row>
    <row r="92" spans="1:7" ht="15.75" thickBot="1" x14ac:dyDescent="0.3">
      <c r="A92" s="31" t="s">
        <v>157</v>
      </c>
      <c r="B92" s="29" t="s">
        <v>224</v>
      </c>
      <c r="C92" s="30"/>
      <c r="E92" s="93"/>
      <c r="F92" s="93"/>
      <c r="G92" s="93"/>
    </row>
    <row r="93" spans="1:7" ht="15.75" thickBot="1" x14ac:dyDescent="0.3">
      <c r="A93" s="94" t="s">
        <v>7</v>
      </c>
      <c r="B93" s="95"/>
      <c r="C93" s="30"/>
      <c r="E93" s="93"/>
      <c r="F93" s="93"/>
      <c r="G93" s="93"/>
    </row>
    <row r="94" spans="1:7" x14ac:dyDescent="0.25">
      <c r="E94" s="93"/>
      <c r="F94" s="93"/>
      <c r="G94" s="93"/>
    </row>
    <row r="95" spans="1:7" x14ac:dyDescent="0.25">
      <c r="E95" s="93"/>
      <c r="F95" s="93"/>
      <c r="G95" s="93"/>
    </row>
    <row r="96" spans="1:7" x14ac:dyDescent="0.25">
      <c r="A96" s="98" t="s">
        <v>225</v>
      </c>
      <c r="B96" s="98"/>
      <c r="C96" s="98"/>
      <c r="E96" s="93"/>
      <c r="F96" s="93"/>
      <c r="G96" s="93"/>
    </row>
    <row r="97" spans="1:7" ht="15.75" thickBot="1" x14ac:dyDescent="0.3">
      <c r="A97" s="32"/>
      <c r="E97" s="93"/>
      <c r="F97" s="93"/>
      <c r="G97" s="93"/>
    </row>
    <row r="98" spans="1:7" ht="26.25" thickBot="1" x14ac:dyDescent="0.3">
      <c r="A98" s="25">
        <v>4</v>
      </c>
      <c r="B98" s="27" t="s">
        <v>226</v>
      </c>
      <c r="C98" s="27" t="s">
        <v>156</v>
      </c>
      <c r="E98" s="93"/>
      <c r="F98" s="93"/>
      <c r="G98" s="93"/>
    </row>
    <row r="99" spans="1:7" ht="15.75" thickBot="1" x14ac:dyDescent="0.3">
      <c r="A99" s="31" t="s">
        <v>214</v>
      </c>
      <c r="B99" s="29" t="s">
        <v>215</v>
      </c>
      <c r="C99" s="30"/>
      <c r="E99" s="93"/>
      <c r="F99" s="93"/>
      <c r="G99" s="93"/>
    </row>
    <row r="100" spans="1:7" ht="15.75" thickBot="1" x14ac:dyDescent="0.3">
      <c r="A100" s="31" t="s">
        <v>222</v>
      </c>
      <c r="B100" s="29" t="s">
        <v>223</v>
      </c>
      <c r="C100" s="30"/>
      <c r="E100" s="93"/>
      <c r="F100" s="93"/>
      <c r="G100" s="93"/>
    </row>
    <row r="101" spans="1:7" ht="15.75" thickBot="1" x14ac:dyDescent="0.3">
      <c r="A101" s="94" t="s">
        <v>7</v>
      </c>
      <c r="B101" s="95"/>
      <c r="C101" s="30"/>
      <c r="E101" s="93"/>
      <c r="F101" s="93"/>
      <c r="G101" s="93"/>
    </row>
    <row r="102" spans="1:7" x14ac:dyDescent="0.25">
      <c r="E102" s="93"/>
      <c r="F102" s="93"/>
      <c r="G102" s="93"/>
    </row>
    <row r="103" spans="1:7" x14ac:dyDescent="0.25">
      <c r="E103" s="93"/>
      <c r="F103" s="93"/>
      <c r="G103" s="93"/>
    </row>
    <row r="104" spans="1:7" x14ac:dyDescent="0.25">
      <c r="A104" s="96" t="s">
        <v>227</v>
      </c>
      <c r="B104" s="96"/>
      <c r="C104" s="96"/>
      <c r="E104" s="93"/>
      <c r="F104" s="93"/>
      <c r="G104" s="93"/>
    </row>
    <row r="105" spans="1:7" ht="15.75" thickBot="1" x14ac:dyDescent="0.3">
      <c r="E105" s="93"/>
      <c r="F105" s="93"/>
      <c r="G105" s="93"/>
    </row>
    <row r="106" spans="1:7" ht="15.75" thickBot="1" x14ac:dyDescent="0.3">
      <c r="A106" s="25">
        <v>5</v>
      </c>
      <c r="B106" s="38" t="s">
        <v>228</v>
      </c>
      <c r="C106" s="27" t="s">
        <v>156</v>
      </c>
      <c r="E106" s="93"/>
      <c r="F106" s="93"/>
      <c r="G106" s="93"/>
    </row>
    <row r="107" spans="1:7" ht="15.75" thickBot="1" x14ac:dyDescent="0.3">
      <c r="A107" s="31" t="s">
        <v>157</v>
      </c>
      <c r="B107" s="29" t="s">
        <v>229</v>
      </c>
      <c r="C107" s="30"/>
      <c r="E107" s="93"/>
      <c r="F107" s="93"/>
      <c r="G107" s="93"/>
    </row>
    <row r="108" spans="1:7" ht="15.75" thickBot="1" x14ac:dyDescent="0.3">
      <c r="A108" s="31" t="s">
        <v>159</v>
      </c>
      <c r="B108" s="29" t="s">
        <v>230</v>
      </c>
      <c r="C108" s="30"/>
      <c r="E108" s="93"/>
      <c r="F108" s="93"/>
      <c r="G108" s="93"/>
    </row>
    <row r="109" spans="1:7" ht="15.75" thickBot="1" x14ac:dyDescent="0.3">
      <c r="A109" s="31" t="s">
        <v>162</v>
      </c>
      <c r="B109" s="29" t="s">
        <v>231</v>
      </c>
      <c r="C109" s="30"/>
      <c r="E109" s="93"/>
      <c r="F109" s="93"/>
      <c r="G109" s="93"/>
    </row>
    <row r="110" spans="1:7" ht="15.75" thickBot="1" x14ac:dyDescent="0.3">
      <c r="A110" s="31" t="s">
        <v>164</v>
      </c>
      <c r="B110" s="29" t="s">
        <v>171</v>
      </c>
      <c r="C110" s="30"/>
      <c r="E110" s="93"/>
      <c r="F110" s="93"/>
      <c r="G110" s="93"/>
    </row>
    <row r="111" spans="1:7" ht="15.75" thickBot="1" x14ac:dyDescent="0.3">
      <c r="A111" s="94" t="s">
        <v>193</v>
      </c>
      <c r="B111" s="95"/>
      <c r="C111" s="30"/>
      <c r="E111" s="93"/>
      <c r="F111" s="93"/>
      <c r="G111" s="93"/>
    </row>
    <row r="112" spans="1:7" x14ac:dyDescent="0.25">
      <c r="E112" s="93"/>
      <c r="F112" s="93"/>
      <c r="G112" s="93"/>
    </row>
    <row r="113" spans="1:7" x14ac:dyDescent="0.25">
      <c r="A113" s="96" t="s">
        <v>232</v>
      </c>
      <c r="B113" s="96"/>
      <c r="C113" s="96"/>
      <c r="E113" s="93"/>
      <c r="F113" s="93"/>
      <c r="G113" s="93"/>
    </row>
    <row r="114" spans="1:7" ht="15.75" thickBot="1" x14ac:dyDescent="0.3">
      <c r="E114" s="93"/>
      <c r="F114" s="93"/>
      <c r="G114" s="93"/>
    </row>
    <row r="115" spans="1:7" ht="26.25" thickBot="1" x14ac:dyDescent="0.3">
      <c r="A115" s="25">
        <v>6</v>
      </c>
      <c r="B115" s="38" t="s">
        <v>233</v>
      </c>
      <c r="C115" s="27" t="s">
        <v>181</v>
      </c>
      <c r="D115" s="27" t="s">
        <v>156</v>
      </c>
      <c r="E115" s="97"/>
      <c r="F115" s="93"/>
      <c r="G115" s="93"/>
    </row>
    <row r="116" spans="1:7" ht="15.75" thickBot="1" x14ac:dyDescent="0.3">
      <c r="A116" s="31" t="s">
        <v>157</v>
      </c>
      <c r="B116" s="29" t="s">
        <v>234</v>
      </c>
      <c r="C116" s="30"/>
      <c r="D116" s="30"/>
      <c r="E116" s="97"/>
      <c r="F116" s="93"/>
      <c r="G116" s="93"/>
    </row>
    <row r="117" spans="1:7" ht="15.75" thickBot="1" x14ac:dyDescent="0.3">
      <c r="A117" s="31" t="s">
        <v>159</v>
      </c>
      <c r="B117" s="29" t="s">
        <v>235</v>
      </c>
      <c r="C117" s="30"/>
      <c r="D117" s="30"/>
      <c r="E117" s="97"/>
      <c r="F117" s="93"/>
      <c r="G117" s="93"/>
    </row>
    <row r="118" spans="1:7" ht="15.75" thickBot="1" x14ac:dyDescent="0.3">
      <c r="A118" s="31" t="s">
        <v>162</v>
      </c>
      <c r="B118" s="29" t="s">
        <v>236</v>
      </c>
      <c r="C118" s="30"/>
      <c r="D118" s="30"/>
      <c r="E118" s="97"/>
      <c r="F118" s="93"/>
      <c r="G118" s="93"/>
    </row>
    <row r="119" spans="1:7" ht="15.75" thickBot="1" x14ac:dyDescent="0.3">
      <c r="A119" s="31"/>
      <c r="B119" s="29" t="s">
        <v>237</v>
      </c>
      <c r="C119" s="30"/>
      <c r="D119" s="30"/>
      <c r="E119" s="97"/>
      <c r="F119" s="93"/>
      <c r="G119" s="93"/>
    </row>
    <row r="120" spans="1:7" ht="15.75" thickBot="1" x14ac:dyDescent="0.3">
      <c r="A120" s="31"/>
      <c r="B120" s="29" t="s">
        <v>238</v>
      </c>
      <c r="C120" s="30"/>
      <c r="D120" s="30"/>
      <c r="E120" s="97"/>
      <c r="F120" s="93"/>
      <c r="G120" s="93"/>
    </row>
    <row r="121" spans="1:7" ht="15.75" thickBot="1" x14ac:dyDescent="0.3">
      <c r="A121" s="31"/>
      <c r="B121" s="29" t="s">
        <v>239</v>
      </c>
      <c r="C121" s="30"/>
      <c r="D121" s="30"/>
      <c r="E121" s="97"/>
      <c r="F121" s="93"/>
      <c r="G121" s="93"/>
    </row>
    <row r="122" spans="1:7" ht="15.75" thickBot="1" x14ac:dyDescent="0.3">
      <c r="A122" s="94" t="s">
        <v>193</v>
      </c>
      <c r="B122" s="95"/>
      <c r="C122" s="30"/>
      <c r="D122" s="30"/>
      <c r="E122" s="97"/>
      <c r="F122" s="93"/>
      <c r="G122" s="93"/>
    </row>
    <row r="123" spans="1:7" x14ac:dyDescent="0.25">
      <c r="E123" s="93"/>
      <c r="F123" s="93"/>
      <c r="G123" s="93"/>
    </row>
    <row r="124" spans="1:7" x14ac:dyDescent="0.25">
      <c r="A124" s="96" t="s">
        <v>240</v>
      </c>
      <c r="B124" s="96"/>
      <c r="C124" s="96"/>
      <c r="E124" s="93"/>
      <c r="F124" s="93"/>
      <c r="G124" s="93"/>
    </row>
    <row r="125" spans="1:7" ht="15.75" thickBot="1" x14ac:dyDescent="0.3">
      <c r="E125" s="93"/>
      <c r="F125" s="93"/>
      <c r="G125" s="93"/>
    </row>
    <row r="126" spans="1:7" ht="51.75" thickBot="1" x14ac:dyDescent="0.3">
      <c r="A126" s="25"/>
      <c r="B126" s="39" t="s">
        <v>241</v>
      </c>
      <c r="C126" s="27" t="s">
        <v>156</v>
      </c>
      <c r="E126" s="93"/>
      <c r="F126" s="93"/>
      <c r="G126" s="93"/>
    </row>
    <row r="127" spans="1:7" ht="26.25" thickBot="1" x14ac:dyDescent="0.3">
      <c r="A127" s="28" t="s">
        <v>157</v>
      </c>
      <c r="B127" s="29" t="s">
        <v>154</v>
      </c>
      <c r="C127" s="29"/>
      <c r="E127" s="93"/>
      <c r="F127" s="93"/>
      <c r="G127" s="93"/>
    </row>
    <row r="128" spans="1:7" ht="26.25" thickBot="1" x14ac:dyDescent="0.3">
      <c r="A128" s="28" t="s">
        <v>159</v>
      </c>
      <c r="B128" s="29" t="s">
        <v>172</v>
      </c>
      <c r="C128" s="29"/>
      <c r="E128" s="93"/>
      <c r="F128" s="93"/>
      <c r="G128" s="93"/>
    </row>
    <row r="129" spans="1:7" ht="15.75" thickBot="1" x14ac:dyDescent="0.3">
      <c r="A129" s="28" t="s">
        <v>162</v>
      </c>
      <c r="B129" s="29" t="s">
        <v>203</v>
      </c>
      <c r="C129" s="29"/>
      <c r="E129" s="93"/>
      <c r="F129" s="93"/>
      <c r="G129" s="93"/>
    </row>
    <row r="130" spans="1:7" ht="26.25" thickBot="1" x14ac:dyDescent="0.3">
      <c r="A130" s="28" t="s">
        <v>164</v>
      </c>
      <c r="B130" s="29" t="s">
        <v>212</v>
      </c>
      <c r="C130" s="29"/>
      <c r="E130" s="93"/>
      <c r="F130" s="93"/>
      <c r="G130" s="93"/>
    </row>
    <row r="131" spans="1:7" ht="15.75" thickBot="1" x14ac:dyDescent="0.3">
      <c r="A131" s="28" t="s">
        <v>167</v>
      </c>
      <c r="B131" s="29" t="s">
        <v>227</v>
      </c>
      <c r="C131" s="29"/>
      <c r="E131" s="93"/>
      <c r="F131" s="93"/>
      <c r="G131" s="93"/>
    </row>
    <row r="132" spans="1:7" ht="15.75" thickBot="1" x14ac:dyDescent="0.3">
      <c r="A132" s="94" t="s">
        <v>242</v>
      </c>
      <c r="B132" s="95"/>
      <c r="C132" s="29"/>
      <c r="E132" s="93"/>
      <c r="F132" s="93"/>
      <c r="G132" s="93"/>
    </row>
    <row r="133" spans="1:7" ht="26.25" thickBot="1" x14ac:dyDescent="0.3">
      <c r="A133" s="28" t="s">
        <v>188</v>
      </c>
      <c r="B133" s="29" t="s">
        <v>243</v>
      </c>
      <c r="C133" s="29"/>
      <c r="E133" s="93"/>
      <c r="F133" s="93"/>
      <c r="G133" s="93"/>
    </row>
    <row r="134" spans="1:7" ht="15.75" thickBot="1" x14ac:dyDescent="0.3">
      <c r="A134" s="94" t="s">
        <v>244</v>
      </c>
      <c r="B134" s="95"/>
      <c r="C134" s="29"/>
      <c r="E134" s="93"/>
      <c r="F134" s="93"/>
      <c r="G134" s="93"/>
    </row>
  </sheetData>
  <mergeCells count="157"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0" sqref="C10"/>
    </sheetView>
  </sheetViews>
  <sheetFormatPr defaultRowHeight="15" x14ac:dyDescent="0.25"/>
  <cols>
    <col min="1" max="1" width="29.7109375" style="43" customWidth="1"/>
    <col min="2" max="2" width="37" style="44" customWidth="1"/>
    <col min="3" max="3" width="17.28515625" style="44" customWidth="1"/>
    <col min="4" max="4" width="17.42578125" style="44" customWidth="1"/>
    <col min="5" max="5" width="20" style="44" customWidth="1"/>
    <col min="6" max="6" width="16.85546875" customWidth="1"/>
  </cols>
  <sheetData>
    <row r="1" spans="1:6" x14ac:dyDescent="0.25">
      <c r="A1" s="92" t="s">
        <v>31</v>
      </c>
      <c r="B1" s="92"/>
      <c r="C1" s="92"/>
      <c r="D1" s="92"/>
      <c r="E1" s="92"/>
      <c r="F1" s="92"/>
    </row>
    <row r="2" spans="1:6" ht="15" customHeight="1" x14ac:dyDescent="0.25">
      <c r="A2" s="92" t="s">
        <v>247</v>
      </c>
      <c r="B2" s="92" t="s">
        <v>245</v>
      </c>
      <c r="C2" s="102" t="s">
        <v>246</v>
      </c>
      <c r="D2" s="102"/>
      <c r="E2" s="102"/>
      <c r="F2" s="102"/>
    </row>
    <row r="3" spans="1:6" ht="24" x14ac:dyDescent="0.25">
      <c r="A3" s="92"/>
      <c r="B3" s="92"/>
      <c r="C3" s="48" t="s">
        <v>32</v>
      </c>
      <c r="D3" s="48" t="s">
        <v>33</v>
      </c>
      <c r="E3" s="48" t="s">
        <v>35</v>
      </c>
      <c r="F3" s="48" t="s">
        <v>34</v>
      </c>
    </row>
    <row r="4" spans="1:6" ht="24" x14ac:dyDescent="0.25">
      <c r="A4" s="2" t="s">
        <v>253</v>
      </c>
      <c r="B4" s="71" t="s">
        <v>250</v>
      </c>
      <c r="C4" s="77"/>
      <c r="D4" s="77"/>
      <c r="E4" s="77"/>
      <c r="F4" s="77"/>
    </row>
    <row r="5" spans="1:6" ht="24" x14ac:dyDescent="0.25">
      <c r="A5" s="2" t="s">
        <v>254</v>
      </c>
      <c r="B5" s="71" t="s">
        <v>250</v>
      </c>
      <c r="C5" s="77"/>
      <c r="D5" s="77"/>
      <c r="E5" s="77"/>
      <c r="F5" s="77"/>
    </row>
    <row r="6" spans="1:6" ht="24" x14ac:dyDescent="0.25">
      <c r="A6" s="2" t="s">
        <v>255</v>
      </c>
      <c r="B6" s="71" t="s">
        <v>250</v>
      </c>
      <c r="C6" s="77"/>
      <c r="D6" s="77"/>
      <c r="E6" s="77"/>
      <c r="F6" s="77"/>
    </row>
    <row r="7" spans="1:6" ht="24" x14ac:dyDescent="0.25">
      <c r="A7" s="2" t="s">
        <v>256</v>
      </c>
      <c r="B7" s="71" t="s">
        <v>250</v>
      </c>
      <c r="C7" s="77"/>
      <c r="D7" s="77"/>
      <c r="E7" s="77"/>
      <c r="F7" s="77"/>
    </row>
    <row r="8" spans="1:6" ht="24" x14ac:dyDescent="0.25">
      <c r="A8" s="2" t="s">
        <v>257</v>
      </c>
      <c r="B8" s="71" t="s">
        <v>250</v>
      </c>
      <c r="C8" s="77"/>
      <c r="D8" s="77"/>
      <c r="E8" s="77"/>
      <c r="F8" s="77"/>
    </row>
    <row r="9" spans="1:6" ht="36" x14ac:dyDescent="0.25">
      <c r="A9" s="2" t="s">
        <v>258</v>
      </c>
      <c r="B9" s="71" t="s">
        <v>250</v>
      </c>
      <c r="C9" s="77"/>
      <c r="D9" s="77"/>
      <c r="E9" s="77"/>
      <c r="F9" s="77"/>
    </row>
    <row r="10" spans="1:6" ht="36" x14ac:dyDescent="0.25">
      <c r="A10" s="2" t="s">
        <v>259</v>
      </c>
      <c r="B10" s="71" t="s">
        <v>250</v>
      </c>
      <c r="C10" s="77"/>
      <c r="D10" s="77"/>
      <c r="E10" s="77"/>
      <c r="F10" s="77"/>
    </row>
    <row r="11" spans="1:6" ht="24" x14ac:dyDescent="0.25">
      <c r="A11" s="2" t="s">
        <v>260</v>
      </c>
      <c r="B11" s="71" t="s">
        <v>250</v>
      </c>
      <c r="C11" s="77"/>
      <c r="D11" s="77"/>
      <c r="E11" s="77"/>
      <c r="F11" s="77"/>
    </row>
    <row r="12" spans="1:6" ht="36" x14ac:dyDescent="0.25">
      <c r="A12" s="2" t="s">
        <v>261</v>
      </c>
      <c r="B12" s="71" t="s">
        <v>250</v>
      </c>
      <c r="C12" s="77"/>
      <c r="D12" s="77"/>
      <c r="E12" s="77"/>
      <c r="F12" s="77"/>
    </row>
    <row r="13" spans="1:6" ht="24" x14ac:dyDescent="0.25">
      <c r="A13" s="2" t="s">
        <v>262</v>
      </c>
      <c r="B13" s="71" t="s">
        <v>250</v>
      </c>
      <c r="C13" s="77"/>
      <c r="D13" s="77"/>
      <c r="E13" s="77"/>
      <c r="F13" s="77"/>
    </row>
    <row r="14" spans="1:6" ht="24" x14ac:dyDescent="0.25">
      <c r="A14" s="2" t="s">
        <v>197</v>
      </c>
      <c r="B14" s="71" t="s">
        <v>250</v>
      </c>
      <c r="C14" s="77"/>
      <c r="D14" s="77"/>
      <c r="E14" s="77"/>
      <c r="F14" s="77"/>
    </row>
    <row r="15" spans="1:6" x14ac:dyDescent="0.25">
      <c r="A15" s="5" t="s">
        <v>263</v>
      </c>
      <c r="B15" s="5" t="s">
        <v>271</v>
      </c>
      <c r="C15" s="41">
        <f>SUM(C4:C14)</f>
        <v>0</v>
      </c>
      <c r="D15" s="41">
        <f>SUM(D4:D14)</f>
        <v>0</v>
      </c>
      <c r="E15" s="41">
        <f>SUM(E4:E14)</f>
        <v>0</v>
      </c>
      <c r="F15" s="41">
        <f>SUM(F4:F14)</f>
        <v>0</v>
      </c>
    </row>
    <row r="16" spans="1:6" ht="36" x14ac:dyDescent="0.25">
      <c r="A16" s="2" t="s">
        <v>264</v>
      </c>
      <c r="B16" s="71" t="s">
        <v>251</v>
      </c>
      <c r="C16" s="40">
        <f>C15*2%</f>
        <v>0</v>
      </c>
      <c r="D16" s="40">
        <f>D15*2%</f>
        <v>0</v>
      </c>
      <c r="E16" s="40">
        <f>E15*2%</f>
        <v>0</v>
      </c>
      <c r="F16" s="40">
        <f>F15*2%</f>
        <v>0</v>
      </c>
    </row>
    <row r="17" spans="1:6" ht="36" x14ac:dyDescent="0.25">
      <c r="A17" s="2" t="s">
        <v>265</v>
      </c>
      <c r="B17" s="71" t="s">
        <v>251</v>
      </c>
      <c r="C17" s="40">
        <f>C15*2%</f>
        <v>0</v>
      </c>
      <c r="D17" s="40">
        <f>D15*2%</f>
        <v>0</v>
      </c>
      <c r="E17" s="40">
        <f>E15*2%</f>
        <v>0</v>
      </c>
      <c r="F17" s="40">
        <f>F15*2%</f>
        <v>0</v>
      </c>
    </row>
    <row r="18" spans="1:6" ht="36" x14ac:dyDescent="0.25">
      <c r="A18" s="2" t="s">
        <v>280</v>
      </c>
      <c r="B18" s="5" t="s">
        <v>277</v>
      </c>
      <c r="C18" s="42">
        <f>C15+C16+C17</f>
        <v>0</v>
      </c>
      <c r="D18" s="42">
        <f>D15+D16+D17</f>
        <v>0</v>
      </c>
      <c r="E18" s="42">
        <f>E15+E16+E17</f>
        <v>0</v>
      </c>
      <c r="F18" s="42">
        <f>F15+F16+F17</f>
        <v>0</v>
      </c>
    </row>
    <row r="19" spans="1:6" ht="24" x14ac:dyDescent="0.25">
      <c r="A19" s="5" t="s">
        <v>266</v>
      </c>
      <c r="B19" s="5" t="s">
        <v>252</v>
      </c>
      <c r="C19" s="41">
        <f>'ANEXO IV D - MAO DE OBRA'!E3</f>
        <v>0</v>
      </c>
      <c r="D19" s="41">
        <f>'ANEXO IV D - MAO DE OBRA'!E4</f>
        <v>0</v>
      </c>
      <c r="E19" s="41">
        <f>'ANEXO IV D - MAO DE OBRA'!E5</f>
        <v>0</v>
      </c>
      <c r="F19" s="41">
        <f>'ANEXO IV D - MAO DE OBRA'!E6</f>
        <v>0</v>
      </c>
    </row>
    <row r="20" spans="1:6" x14ac:dyDescent="0.25">
      <c r="A20" s="92" t="s">
        <v>279</v>
      </c>
      <c r="B20" s="92"/>
      <c r="C20" s="48">
        <f>C18+C19</f>
        <v>0</v>
      </c>
      <c r="D20" s="48">
        <f>D18+D19</f>
        <v>0</v>
      </c>
      <c r="E20" s="48">
        <f>E18+E19</f>
        <v>0</v>
      </c>
      <c r="F20" s="48">
        <f>F18+F19</f>
        <v>0</v>
      </c>
    </row>
    <row r="21" spans="1:6" s="46" customFormat="1" x14ac:dyDescent="0.25">
      <c r="A21" s="92" t="s">
        <v>268</v>
      </c>
      <c r="B21" s="92"/>
      <c r="C21" s="102">
        <f>C20+D20+E20+F20</f>
        <v>0</v>
      </c>
      <c r="D21" s="102"/>
      <c r="E21" s="102"/>
      <c r="F21" s="102"/>
    </row>
    <row r="22" spans="1:6" s="46" customFormat="1" x14ac:dyDescent="0.25">
      <c r="A22" s="92" t="s">
        <v>267</v>
      </c>
      <c r="B22" s="92"/>
      <c r="C22" s="48">
        <f>C20*12</f>
        <v>0</v>
      </c>
      <c r="D22" s="48">
        <f>D20*12</f>
        <v>0</v>
      </c>
      <c r="E22" s="48">
        <f>E20*12</f>
        <v>0</v>
      </c>
      <c r="F22" s="48">
        <f>F20*12</f>
        <v>0</v>
      </c>
    </row>
    <row r="23" spans="1:6" x14ac:dyDescent="0.25">
      <c r="A23" s="92" t="s">
        <v>269</v>
      </c>
      <c r="B23" s="92"/>
      <c r="C23" s="102">
        <f>C21*12</f>
        <v>0</v>
      </c>
      <c r="D23" s="102"/>
      <c r="E23" s="102"/>
      <c r="F23" s="102"/>
    </row>
  </sheetData>
  <sheetProtection algorithmName="SHA-512" hashValue="H/peBemDQzoFxx2sqmOzXksVe9OfpAyS6IOaeFOG0gIahiiUkzF1eN/gI7W/d5n3GmHlGr0Rqhb0RTTMhNQidw==" saltValue="hemH0E8jAoOeQ8m2CIoBCg==" spinCount="100000" sheet="1" objects="1" scenarios="1"/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 A - CG I</vt:lpstr>
      <vt:lpstr>ANEXO IV A - CG II</vt:lpstr>
      <vt:lpstr>ANEXO IV A - STA CRUZ</vt:lpstr>
      <vt:lpstr>ANEXO IV A - BANGU</vt:lpstr>
      <vt:lpstr>ANEXO IV B - ALIM COMPL</vt:lpstr>
      <vt:lpstr>ANEXO IV C - FORM INF.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cp:lastPrinted>2023-04-11T19:44:09Z</cp:lastPrinted>
  <dcterms:created xsi:type="dcterms:W3CDTF">2023-03-06T18:54:08Z</dcterms:created>
  <dcterms:modified xsi:type="dcterms:W3CDTF">2023-04-11T19:44:30Z</dcterms:modified>
</cp:coreProperties>
</file>